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uRodriguez\Desktop\Classwork Dupes\Crowdfunding Analysis\"/>
    </mc:Choice>
  </mc:AlternateContent>
  <xr:revisionPtr revIDLastSave="0" documentId="13_ncr:1_{7BB231F0-B029-4C4F-88E0-0FDE2CCD3865}" xr6:coauthVersionLast="47" xr6:coauthVersionMax="47" xr10:uidLastSave="{00000000-0000-0000-0000-000000000000}"/>
  <bookViews>
    <workbookView xWindow="-110" yWindow="-110" windowWidth="22780" windowHeight="15260" firstSheet="9" activeTab="12" xr2:uid="{A38EFDE4-EB34-48ED-9AE7-772BDFDEC0DE}"/>
  </bookViews>
  <sheets>
    <sheet name="Kickstarter" sheetId="1" r:id="rId1"/>
    <sheet name="Subcategory Statistics" sheetId="3" r:id="rId2"/>
    <sheet name="Category Statistics" sheetId="2" r:id="rId3"/>
    <sheet name="Outcomes Based on Launch Date" sheetId="5" r:id="rId4"/>
    <sheet name="Edinburgh Research" sheetId="6" r:id="rId5"/>
    <sheet name="Failed US Kickstarters" sheetId="8" r:id="rId6"/>
    <sheet name="Successful US Kickstarters" sheetId="7" r:id="rId7"/>
    <sheet name="Failed US Wearables" sheetId="11" r:id="rId8"/>
    <sheet name="Successful US Wearables" sheetId="10" r:id="rId9"/>
    <sheet name="Failed US Spaces" sheetId="13" r:id="rId10"/>
    <sheet name="Successful US Spaces" sheetId="12" r:id="rId11"/>
    <sheet name="Descriptive Statistics" sheetId="9" r:id="rId12"/>
    <sheet name="Goals.v.Pledges Box Plot" sheetId="15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1" i="9"/>
  <c r="B11" i="9"/>
  <c r="B7" i="9"/>
  <c r="C7" i="9"/>
  <c r="C4" i="9"/>
  <c r="B4" i="9"/>
  <c r="C13" i="9"/>
  <c r="B13" i="9"/>
  <c r="C12" i="9"/>
  <c r="B12" i="9"/>
  <c r="B6" i="9"/>
  <c r="C6" i="9"/>
  <c r="C5" i="9"/>
  <c r="B5" i="9"/>
  <c r="M6" i="9"/>
  <c r="M5" i="9"/>
  <c r="M3" i="9"/>
  <c r="M2" i="9"/>
  <c r="L6" i="9"/>
  <c r="L5" i="9"/>
  <c r="L3" i="9"/>
  <c r="L2" i="9"/>
  <c r="H2" i="9"/>
  <c r="G2" i="9"/>
  <c r="H6" i="9"/>
  <c r="H5" i="9"/>
  <c r="G6" i="9"/>
  <c r="G5" i="9"/>
  <c r="G3" i="9"/>
  <c r="H3" i="9"/>
  <c r="B3" i="9"/>
  <c r="B2" i="9"/>
  <c r="C10" i="9"/>
  <c r="C3" i="9"/>
  <c r="C9" i="9"/>
  <c r="B10" i="9"/>
  <c r="B9" i="9"/>
  <c r="D2" i="6"/>
  <c r="C2" i="9"/>
  <c r="F3" i="6"/>
  <c r="F4" i="6"/>
  <c r="F5" i="6"/>
  <c r="F6" i="6"/>
  <c r="F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<sst xmlns="http://schemas.openxmlformats.org/spreadsheetml/2006/main" count="40285" uniqueCount="8398">
  <si>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</si>
  <si>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</si>
  <si>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</si>
  <si>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</si>
  <si>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</si>
  <si>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</si>
  <si>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</si>
  <si>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</si>
  <si>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</si>
  <si>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</si>
  <si>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</si>
  <si>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</si>
  <si>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</si>
  <si>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</si>
  <si>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</si>
  <si>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</si>
  <si>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</si>
  <si>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</si>
  <si>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</si>
  <si>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</si>
  <si>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</si>
  <si>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</si>
  <si>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</si>
  <si>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</si>
  <si>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</si>
  <si>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</si>
  <si>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</si>
  <si>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</si>
  <si>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</si>
  <si>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</si>
  <si>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</si>
  <si>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</si>
  <si>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</si>
  <si>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</si>
  <si>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</si>
  <si>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</si>
  <si>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</si>
  <si>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</si>
  <si>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</si>
  <si>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</si>
  <si>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</si>
  <si>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</si>
  <si>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</si>
  <si>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</si>
  <si>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</si>
  <si>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</si>
  <si>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</si>
  <si>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</si>
  <si>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</si>
  <si>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</si>
  <si>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</si>
  <si>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</si>
  <si>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</si>
  <si>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</si>
  <si>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</si>
  <si>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</si>
  <si>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</si>
  <si>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</si>
  <si>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</si>
  <si>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</si>
  <si>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</si>
  <si>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</si>
  <si>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</si>
  <si>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</si>
  <si>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</si>
  <si>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</si>
  <si>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</si>
  <si>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</si>
  <si>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</si>
  <si>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</si>
  <si>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</si>
  <si>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</si>
  <si>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</si>
  <si>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</si>
  <si>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</si>
  <si>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</si>
  <si>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</si>
  <si>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</si>
  <si>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</si>
  <si>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</si>
  <si>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</si>
  <si>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</si>
  <si>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</si>
  <si>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</si>
  <si>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</si>
  <si>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</si>
  <si>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</si>
  <si>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</si>
  <si>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</si>
  <si>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</si>
  <si>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</si>
  <si>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</si>
  <si>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</si>
  <si>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</si>
  <si>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</si>
  <si>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</si>
  <si>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</si>
  <si>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</si>
  <si>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</si>
  <si>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</si>
  <si>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</si>
  <si>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</si>
  <si>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</si>
  <si>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</si>
  <si>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</si>
  <si>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</si>
  <si>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</si>
  <si>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</si>
  <si>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</si>
  <si>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</si>
  <si>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</si>
  <si>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</si>
  <si>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</si>
  <si>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</si>
  <si>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</si>
  <si>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</si>
  <si>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</si>
  <si>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</si>
  <si>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</si>
  <si>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</si>
  <si>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</si>
  <si>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</si>
  <si>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</si>
  <si>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</si>
  <si>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</si>
  <si>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</si>
  <si>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</si>
  <si>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</si>
  <si>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</si>
  <si>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</si>
  <si>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</si>
  <si>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</si>
  <si>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</si>
  <si>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</si>
  <si>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</si>
  <si>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</si>
  <si>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</si>
  <si>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</si>
  <si>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</si>
  <si>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</si>
  <si>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</si>
  <si>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</si>
  <si>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</si>
  <si>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</si>
  <si>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</si>
  <si>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</si>
  <si>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</si>
  <si>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</si>
  <si>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</si>
  <si>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</si>
  <si>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</si>
  <si>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</si>
  <si>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</si>
  <si>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</si>
  <si>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</si>
  <si>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</si>
  <si>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</si>
  <si>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</si>
  <si>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</si>
  <si>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</si>
  <si>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</si>
  <si>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</si>
  <si>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</si>
  <si>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</si>
  <si>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</si>
  <si>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</si>
  <si>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</si>
  <si>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</si>
  <si>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</si>
  <si>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</si>
  <si>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</si>
  <si>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</si>
  <si>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</si>
  <si>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</si>
  <si>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</si>
  <si>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</si>
  <si>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</si>
  <si>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</si>
  <si>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</si>
  <si>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</si>
  <si>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</si>
  <si>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</si>
  <si>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</si>
  <si>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</si>
  <si>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</si>
  <si>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</si>
  <si>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</si>
  <si>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</si>
  <si>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</si>
  <si>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</si>
  <si>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</si>
  <si>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</si>
  <si>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</si>
  <si>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</si>
  <si>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</si>
  <si>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</si>
  <si>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</si>
  <si>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</si>
  <si>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</si>
  <si>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</si>
  <si>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</si>
  <si>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</si>
  <si>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</si>
  <si>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</si>
  <si>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</si>
  <si>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</si>
  <si>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</si>
  <si>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</si>
  <si>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</si>
  <si>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</si>
  <si>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</si>
  <si>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</si>
  <si>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</si>
  <si>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</si>
  <si>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</si>
  <si>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</si>
  <si>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</si>
  <si>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</si>
  <si>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</si>
  <si>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</si>
  <si>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</si>
  <si>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</si>
  <si>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</si>
  <si>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</si>
  <si>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</si>
  <si>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</si>
  <si>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</si>
  <si>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</si>
  <si>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</si>
  <si>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</si>
  <si>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</si>
  <si>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</si>
  <si>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</si>
  <si>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</si>
  <si>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</si>
  <si>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</si>
  <si>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</si>
  <si>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</si>
  <si>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</si>
  <si>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</si>
  <si>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</si>
  <si>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</si>
  <si>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</si>
  <si>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</si>
  <si>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</si>
  <si>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</si>
  <si>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</si>
  <si>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</si>
  <si>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</si>
  <si>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</si>
  <si>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</si>
  <si>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</si>
  <si>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</si>
  <si>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</si>
  <si>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</si>
  <si>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</si>
  <si>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</si>
  <si>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</si>
  <si>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</si>
  <si>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</si>
  <si>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</si>
  <si>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</si>
  <si>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</si>
  <si>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</si>
  <si>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</si>
  <si>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</si>
  <si>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</si>
  <si>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</si>
  <si>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</si>
  <si>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</si>
  <si>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</si>
  <si>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</si>
  <si>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</si>
  <si>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</si>
  <si>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</si>
  <si>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</si>
  <si>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</si>
  <si>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</si>
  <si>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</si>
  <si>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</si>
  <si>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</si>
  <si>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</si>
  <si>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</si>
  <si>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</si>
  <si>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</si>
  <si>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</si>
  <si>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</si>
  <si>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</si>
  <si>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</si>
  <si>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</si>
  <si>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</si>
  <si>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</si>
  <si>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</si>
  <si>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</si>
  <si>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</si>
  <si>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</si>
  <si>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</si>
  <si>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</si>
  <si>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</si>
  <si>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</si>
  <si>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</si>
  <si>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</si>
  <si>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</si>
  <si>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</si>
  <si>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</si>
  <si>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</si>
  <si>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</si>
  <si>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</si>
  <si>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</si>
  <si>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</si>
  <si>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</si>
  <si>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</si>
  <si>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</si>
  <si>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</si>
  <si>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</si>
  <si>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</si>
  <si>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</si>
  <si>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</si>
  <si>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</si>
  <si>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</si>
  <si>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</si>
  <si>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</si>
  <si>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</si>
  <si>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</si>
  <si>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</si>
  <si>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</si>
  <si>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</si>
  <si>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</si>
  <si>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</si>
  <si>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</si>
  <si>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</si>
  <si>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</si>
  <si>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</si>
  <si>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</si>
  <si>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</si>
  <si>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</si>
  <si>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</si>
  <si>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</si>
  <si>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</si>
  <si>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</si>
  <si>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</si>
  <si>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</si>
  <si>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</si>
  <si>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</si>
  <si>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</si>
  <si>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</si>
  <si>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</si>
  <si>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</si>
  <si>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</si>
  <si>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</si>
  <si>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</si>
  <si>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</si>
  <si>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</si>
  <si>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</si>
  <si>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</si>
  <si>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</si>
  <si>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</si>
  <si>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</si>
  <si>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</si>
  <si>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</si>
  <si>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</si>
  <si>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</si>
  <si>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</si>
  <si>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</si>
  <si>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</si>
  <si>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</si>
  <si>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</si>
  <si>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</si>
  <si>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</si>
  <si>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</si>
  <si>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</si>
  <si>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</si>
  <si>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</si>
  <si>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</si>
  <si>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</si>
  <si>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</si>
  <si>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</si>
  <si>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</si>
  <si>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</si>
  <si>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</si>
  <si>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</si>
  <si>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</si>
  <si>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</si>
  <si>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</si>
  <si>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</si>
  <si>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</si>
  <si>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</si>
  <si>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</si>
  <si>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</si>
  <si>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</si>
  <si>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</si>
  <si>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</si>
  <si>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</si>
  <si>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</si>
  <si>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</si>
  <si>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</si>
  <si>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</si>
  <si>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</si>
  <si>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</si>
  <si>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</si>
  <si>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</si>
  <si>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</si>
  <si>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</si>
  <si>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</si>
  <si>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</si>
  <si>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</si>
  <si>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</si>
  <si>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</si>
  <si>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</si>
  <si>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</si>
  <si>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</si>
  <si>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</si>
  <si>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</si>
  <si>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</si>
  <si>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</si>
  <si>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</si>
  <si>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</si>
  <si>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</si>
  <si>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</si>
  <si>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</si>
  <si>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</si>
  <si>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</si>
  <si>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</si>
  <si>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</si>
  <si>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</si>
  <si>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</si>
  <si>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</si>
  <si>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</si>
  <si>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</si>
  <si>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</si>
  <si>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</si>
  <si>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</si>
  <si>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</si>
  <si>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</si>
  <si>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</si>
  <si>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</si>
  <si>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</si>
  <si>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</si>
  <si>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</si>
  <si>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</si>
  <si>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</si>
  <si>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</si>
  <si>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</si>
  <si>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</si>
  <si>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</si>
  <si>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</si>
  <si>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</si>
  <si>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</si>
  <si>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</si>
  <si>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</si>
  <si>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</si>
  <si>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</si>
  <si>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</si>
  <si>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</si>
  <si>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</si>
  <si>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</si>
  <si>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</si>
  <si>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</si>
  <si>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</si>
  <si>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</si>
  <si>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</si>
  <si>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</si>
  <si>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</si>
  <si>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</si>
  <si>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</si>
  <si>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</si>
  <si>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</si>
  <si>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</si>
  <si>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</si>
  <si>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</si>
  <si>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</si>
  <si>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</si>
  <si>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</si>
  <si>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</si>
  <si>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</si>
  <si>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</si>
  <si>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</si>
  <si>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</si>
  <si>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</si>
  <si>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</si>
  <si>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</si>
  <si>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</si>
  <si>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</si>
  <si>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</si>
  <si>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</si>
  <si>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</si>
  <si>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</si>
  <si>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</si>
  <si>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</si>
  <si>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</si>
  <si>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</si>
  <si>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</si>
  <si>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</si>
  <si>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</si>
  <si>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</si>
  <si>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</si>
  <si>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</si>
  <si>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</si>
  <si>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</si>
  <si>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</si>
  <si>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</si>
  <si>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</si>
  <si>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</si>
  <si>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</si>
  <si>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</si>
  <si>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</si>
  <si>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</si>
  <si>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</si>
  <si>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</si>
  <si>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</si>
  <si>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</si>
  <si>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</si>
  <si>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</si>
  <si>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</si>
  <si>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</si>
  <si>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</si>
  <si>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</si>
  <si>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</si>
  <si>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</si>
  <si>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</si>
  <si>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</si>
  <si>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</si>
  <si>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</si>
  <si>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</si>
  <si>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</si>
  <si>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</si>
  <si>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</si>
  <si>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</si>
  <si>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</si>
  <si>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</si>
  <si>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</si>
  <si>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</si>
  <si>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</si>
  <si>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</si>
  <si>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</si>
  <si>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</si>
  <si>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</si>
  <si>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</si>
  <si>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</si>
  <si>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</si>
  <si>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</si>
  <si>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</si>
  <si>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</si>
  <si>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</si>
  <si>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</si>
  <si>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</si>
  <si>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</si>
  <si>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</si>
  <si>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</si>
  <si>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</si>
  <si>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</si>
  <si>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</si>
  <si>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</si>
  <si>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</si>
  <si>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</si>
  <si>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</si>
  <si>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</si>
  <si>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</si>
  <si>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</si>
  <si>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</si>
  <si>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</si>
  <si>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</si>
  <si>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</si>
  <si>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</si>
  <si>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</si>
  <si>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</si>
  <si>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</si>
  <si>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</si>
  <si>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</si>
  <si>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</si>
  <si>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</si>
  <si>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</si>
  <si>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</si>
  <si>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</si>
  <si>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</si>
  <si>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</si>
  <si>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</si>
  <si>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</si>
  <si>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</si>
  <si>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</si>
  <si>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</si>
  <si>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</si>
  <si>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</si>
  <si>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</si>
  <si>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</si>
  <si>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</si>
  <si>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</si>
  <si>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</si>
  <si>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</si>
  <si>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</si>
  <si>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</si>
  <si>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</si>
  <si>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</si>
  <si>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</si>
  <si>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</si>
  <si>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</si>
  <si>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</si>
  <si>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</si>
  <si>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</si>
  <si>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</si>
  <si>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</si>
  <si>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</si>
  <si>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</si>
  <si>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</si>
  <si>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</si>
  <si>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</si>
  <si>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</si>
  <si>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</si>
  <si>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</si>
  <si>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</si>
  <si>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</si>
  <si>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</si>
  <si>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</si>
  <si>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</si>
  <si>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</si>
  <si>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</si>
  <si>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</si>
  <si>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</si>
  <si>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</si>
  <si>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</si>
  <si>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</si>
  <si>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</si>
  <si>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</si>
  <si>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</si>
  <si>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</si>
  <si>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</si>
  <si>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</si>
  <si>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</si>
  <si>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</si>
  <si>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</si>
  <si>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</si>
  <si>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</si>
  <si>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</si>
  <si>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</si>
  <si>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</si>
  <si>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</si>
  <si>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</si>
  <si>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</si>
  <si>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</si>
  <si>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</si>
  <si>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</si>
  <si>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</si>
  <si>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</si>
  <si>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</si>
  <si>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</si>
  <si>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</si>
  <si>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</si>
  <si>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</si>
  <si>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</si>
  <si>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</si>
  <si>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</si>
  <si>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</si>
  <si>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</si>
  <si>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</si>
  <si>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</si>
  <si>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</si>
  <si>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</si>
  <si>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</si>
  <si>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</si>
  <si>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</si>
  <si>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</si>
  <si>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</si>
  <si>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</si>
  <si>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</si>
  <si>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</si>
  <si>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</si>
  <si>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</si>
  <si>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</si>
  <si>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</si>
  <si>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</si>
  <si>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</si>
  <si>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</si>
  <si>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</si>
  <si>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</si>
  <si>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</si>
  <si>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</si>
  <si>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</si>
  <si>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</si>
  <si>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</si>
  <si>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</si>
  <si>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</si>
  <si>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</si>
  <si>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</si>
  <si>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</si>
  <si>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</si>
  <si>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</si>
  <si>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</si>
  <si>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</si>
  <si>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</si>
  <si>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</si>
  <si>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</si>
  <si>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</si>
  <si>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</si>
  <si>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</si>
  <si>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</si>
  <si>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</si>
  <si>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</si>
  <si>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</si>
  <si>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</si>
  <si>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</si>
  <si>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</si>
  <si>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</si>
  <si>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</si>
  <si>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</si>
  <si>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</si>
  <si>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</si>
  <si>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</si>
  <si>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</si>
  <si>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</si>
  <si>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</si>
  <si>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</si>
  <si>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</si>
  <si>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</si>
  <si>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</si>
  <si>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</si>
  <si>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</si>
  <si>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</si>
  <si>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</si>
  <si>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</si>
  <si>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</si>
  <si>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</si>
  <si>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</si>
  <si>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</si>
  <si>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</si>
  <si>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</si>
  <si>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</si>
  <si>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</si>
  <si>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</si>
  <si>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</si>
  <si>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</si>
  <si>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</si>
  <si>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</si>
  <si>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</si>
  <si>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</si>
  <si>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</si>
  <si>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</si>
  <si>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</si>
  <si>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</si>
  <si>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</si>
  <si>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</si>
  <si>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</si>
  <si>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</si>
  <si>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</si>
  <si>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</si>
  <si>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</si>
  <si>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</si>
  <si>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</si>
  <si>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</si>
  <si>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</si>
  <si>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</si>
  <si>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</si>
  <si>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</si>
  <si>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</si>
  <si>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</si>
  <si>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</si>
  <si>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</si>
  <si>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</si>
  <si>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</si>
  <si>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</si>
  <si>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</si>
  <si>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</si>
  <si>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</si>
  <si>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</si>
  <si>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</si>
  <si>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</si>
  <si>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</si>
  <si>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</si>
  <si>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</si>
  <si>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</si>
  <si>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</si>
  <si>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</si>
  <si>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</si>
  <si>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</si>
  <si>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</si>
  <si>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</si>
  <si>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</si>
  <si>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</si>
  <si>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</si>
  <si>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</si>
  <si>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</si>
  <si>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</si>
  <si>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</si>
  <si>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</si>
  <si>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</si>
  <si>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</si>
  <si>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</si>
  <si>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</si>
  <si>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</si>
  <si>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</si>
  <si>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</si>
  <si>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</si>
  <si>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</si>
  <si>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</si>
  <si>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</si>
  <si>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</si>
  <si>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</si>
  <si>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</si>
  <si>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</si>
  <si>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</si>
  <si>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</si>
  <si>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</si>
  <si>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</si>
  <si>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</si>
  <si>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</si>
  <si>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</si>
  <si>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</si>
  <si>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</si>
  <si>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</si>
  <si>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</si>
  <si>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</si>
  <si>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</si>
  <si>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</si>
  <si>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</si>
  <si>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</si>
  <si>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</si>
  <si>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</si>
  <si>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</si>
  <si>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</si>
  <si>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</si>
  <si>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</si>
  <si>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</si>
  <si>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</si>
  <si>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</si>
  <si>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</si>
  <si>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</si>
  <si>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</si>
  <si>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</si>
  <si>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</si>
  <si>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</si>
  <si>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</si>
  <si>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</si>
  <si>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</si>
  <si>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</si>
  <si>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</si>
  <si>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</si>
  <si>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</si>
  <si>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</si>
  <si>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</si>
  <si>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</si>
  <si>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</si>
  <si>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</si>
  <si>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</si>
  <si>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</si>
  <si>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</si>
  <si>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</si>
  <si>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</si>
  <si>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</si>
  <si>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</si>
  <si>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</si>
  <si>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</si>
  <si>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</si>
  <si>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</si>
  <si>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</si>
  <si>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</si>
  <si>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</si>
  <si>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</si>
  <si>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</si>
  <si>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</si>
  <si>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</si>
  <si>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</si>
  <si>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</si>
  <si>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</si>
  <si>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</si>
  <si>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</si>
  <si>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</si>
  <si>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</si>
  <si>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</si>
  <si>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</si>
  <si>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</si>
  <si>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</si>
  <si>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</si>
  <si>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</si>
  <si>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</si>
  <si>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</si>
  <si>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</si>
  <si>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</si>
  <si>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</si>
  <si>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</si>
  <si>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</si>
  <si>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</si>
  <si>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</si>
  <si>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</si>
  <si>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</si>
  <si>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</si>
  <si>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</si>
  <si>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</si>
  <si>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</si>
  <si>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</si>
  <si>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</si>
  <si>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</si>
  <si>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</si>
  <si>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</si>
  <si>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</si>
  <si>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</si>
  <si>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</si>
  <si>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</si>
  <si>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</si>
  <si>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</si>
  <si>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</si>
  <si>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</si>
  <si>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</si>
  <si>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</si>
  <si>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</si>
  <si>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</si>
  <si>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</si>
  <si>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</si>
  <si>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</si>
  <si>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</si>
  <si>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</si>
  <si>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</si>
  <si>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</si>
  <si>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</si>
  <si>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</si>
  <si>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</si>
  <si>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</si>
  <si>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</si>
  <si>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</si>
  <si>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</si>
  <si>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</si>
  <si>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</si>
  <si>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</si>
  <si>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</si>
  <si>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</si>
  <si>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</si>
  <si>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</si>
  <si>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</si>
  <si>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</si>
  <si>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</si>
  <si>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</si>
  <si>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</si>
  <si>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</si>
  <si>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</si>
  <si>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</si>
  <si>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</si>
  <si>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</si>
  <si>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</si>
  <si>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</si>
  <si>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</si>
  <si>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</si>
  <si>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</si>
  <si>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</si>
  <si>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</si>
  <si>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</si>
  <si>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</si>
  <si>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</si>
  <si>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</si>
  <si>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</si>
  <si>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</si>
  <si>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</si>
  <si>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</si>
  <si>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</si>
  <si>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</si>
  <si>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</si>
  <si>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</si>
  <si>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</si>
  <si>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</si>
  <si>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</si>
  <si>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</si>
  <si>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</si>
  <si>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</si>
  <si>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</si>
  <si>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</si>
  <si>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</si>
  <si>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</si>
  <si>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</si>
  <si>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</si>
  <si>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</si>
  <si>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</si>
  <si>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</si>
  <si>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</si>
  <si>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</si>
  <si>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</si>
  <si>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</si>
  <si>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</si>
  <si>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</si>
  <si>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</si>
  <si>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</si>
  <si>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</si>
  <si>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</si>
  <si>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</si>
  <si>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</si>
  <si>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</si>
  <si>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</si>
  <si>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</si>
  <si>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</si>
  <si>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</si>
  <si>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</si>
  <si>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</si>
  <si>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</si>
  <si>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</si>
  <si>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</si>
  <si>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</si>
  <si>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</si>
  <si>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</si>
  <si>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</si>
  <si>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</si>
  <si>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</si>
  <si>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</si>
  <si>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</si>
  <si>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</si>
  <si>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</si>
  <si>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</si>
  <si>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</si>
  <si>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</si>
  <si>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</si>
  <si>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</si>
  <si>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</si>
  <si>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</si>
  <si>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</si>
  <si>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</si>
  <si>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</si>
  <si>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</si>
  <si>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</si>
  <si>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</si>
  <si>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</si>
  <si>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</si>
  <si>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</si>
  <si>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</si>
  <si>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</si>
  <si>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</si>
  <si>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</si>
  <si>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</si>
  <si>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</si>
  <si>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</si>
  <si>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</si>
  <si>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</si>
  <si>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</si>
  <si>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</si>
  <si>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</si>
  <si>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</si>
  <si>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</si>
  <si>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</si>
  <si>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</si>
  <si>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</si>
  <si>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</si>
  <si>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</si>
  <si>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</si>
  <si>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</si>
  <si>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</si>
  <si>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</si>
  <si>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</si>
  <si>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</si>
  <si>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</si>
  <si>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</si>
  <si>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</si>
  <si>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</si>
  <si>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</si>
  <si>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</si>
  <si>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</si>
  <si>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</si>
  <si>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</si>
  <si>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</si>
  <si>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</si>
  <si>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</si>
  <si>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</si>
  <si>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</si>
  <si>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</si>
  <si>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</si>
  <si>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</si>
  <si>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</si>
  <si>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</si>
  <si>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</si>
  <si>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</si>
  <si>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</si>
  <si>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</si>
  <si>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</si>
  <si>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</si>
  <si>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</si>
  <si>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</si>
  <si>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</si>
  <si>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</si>
  <si>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</si>
  <si>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</si>
  <si>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</si>
  <si>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</si>
  <si>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</si>
  <si>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</si>
  <si>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</si>
  <si>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</si>
  <si>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</si>
  <si>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</si>
  <si>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</si>
  <si>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</si>
  <si>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</si>
  <si>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</si>
  <si>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</si>
  <si>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</si>
  <si>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</si>
  <si>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</si>
  <si>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</si>
  <si>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</si>
  <si>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</si>
  <si>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</si>
  <si>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</si>
  <si>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</si>
  <si>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</si>
  <si>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</si>
  <si>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</si>
  <si>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</si>
  <si>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</si>
  <si>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</si>
  <si>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</si>
  <si>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</si>
  <si>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</si>
  <si>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</si>
  <si>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</si>
  <si>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</si>
  <si>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</si>
  <si>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</si>
  <si>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</si>
  <si>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</si>
  <si>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</si>
  <si>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</si>
  <si>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</si>
  <si>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</si>
  <si>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</si>
  <si>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</si>
  <si>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</si>
  <si>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</si>
  <si>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</si>
  <si>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</si>
  <si>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</si>
  <si>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</si>
  <si>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</si>
  <si>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</si>
  <si>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</si>
  <si>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</si>
  <si>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</si>
  <si>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</si>
  <si>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</si>
  <si>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</si>
  <si>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</si>
  <si>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</si>
  <si>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</si>
  <si>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</si>
  <si>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</si>
  <si>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</si>
  <si>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</si>
  <si>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</si>
  <si>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</si>
  <si>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</si>
  <si>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</si>
  <si>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</si>
  <si>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</si>
  <si>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</si>
  <si>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</si>
  <si>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</si>
  <si>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</si>
  <si>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</si>
  <si>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</si>
  <si>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</si>
  <si>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</si>
  <si>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</si>
  <si>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</si>
  <si>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</si>
  <si>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</si>
  <si>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</si>
  <si>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</si>
  <si>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</si>
  <si>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</si>
  <si>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</si>
  <si>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</si>
  <si>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</si>
  <si>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</si>
  <si>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</si>
  <si>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</si>
  <si>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</si>
  <si>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</si>
  <si>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</si>
  <si>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</si>
  <si>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</si>
  <si>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</si>
  <si>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</si>
  <si>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</si>
  <si>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</si>
  <si>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</si>
  <si>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</si>
  <si>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</si>
  <si>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</si>
  <si>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</si>
  <si>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</si>
  <si>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</si>
  <si>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</si>
  <si>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</si>
  <si>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</si>
  <si>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</si>
  <si>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</si>
  <si>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</si>
  <si>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</si>
  <si>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</si>
  <si>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</si>
  <si>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</si>
  <si>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</si>
  <si>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</si>
  <si>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</si>
  <si>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</si>
  <si>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</si>
  <si>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</si>
  <si>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</si>
  <si>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</si>
  <si>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</si>
  <si>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</si>
  <si>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</si>
  <si>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</si>
  <si>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</si>
  <si>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</si>
  <si>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</si>
  <si>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</si>
  <si>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</si>
  <si>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</si>
  <si>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</si>
  <si>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</si>
  <si>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</si>
  <si>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</si>
  <si>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</si>
  <si>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</si>
  <si>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</si>
  <si>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</si>
  <si>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</si>
  <si>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</si>
  <si>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</si>
  <si>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</si>
  <si>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</si>
  <si>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</si>
  <si>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</si>
  <si>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</si>
  <si>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</si>
  <si>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</si>
  <si>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</si>
  <si>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</si>
  <si>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</si>
  <si>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</si>
  <si>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</si>
  <si>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</si>
  <si>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</si>
  <si>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</si>
  <si>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</si>
  <si>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</si>
  <si>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</si>
  <si>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</si>
  <si>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</si>
  <si>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</si>
  <si>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</si>
  <si>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</si>
  <si>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</si>
  <si>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</si>
  <si>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</si>
  <si>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</si>
  <si>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</si>
  <si>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</si>
  <si>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</si>
  <si>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</si>
  <si>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</si>
  <si>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</si>
  <si>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</si>
  <si>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</si>
  <si>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</si>
  <si>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</si>
  <si>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</si>
  <si>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</si>
  <si>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</si>
  <si>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</si>
  <si>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</si>
  <si>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</si>
  <si>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</si>
  <si>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</si>
  <si>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</si>
  <si>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</si>
  <si>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</si>
  <si>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</si>
  <si>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</si>
  <si>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</si>
  <si>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</si>
  <si>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</si>
  <si>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</si>
  <si>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</si>
  <si>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</si>
  <si>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</si>
  <si>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</si>
  <si>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</si>
  <si>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</si>
  <si>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</si>
  <si>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</si>
  <si>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</si>
  <si>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</si>
  <si>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</si>
  <si>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</si>
  <si>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</si>
  <si>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</si>
  <si>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</si>
  <si>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</si>
  <si>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</si>
  <si>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</si>
  <si>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</si>
  <si>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</si>
  <si>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</si>
  <si>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</si>
  <si>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</si>
  <si>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</si>
  <si>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</si>
  <si>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</si>
  <si>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</si>
  <si>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</si>
  <si>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</si>
  <si>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</si>
  <si>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</si>
  <si>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</si>
  <si>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</si>
  <si>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</si>
  <si>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</si>
  <si>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</si>
  <si>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</si>
  <si>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</si>
  <si>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</si>
  <si>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</si>
  <si>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</si>
  <si>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</si>
  <si>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</si>
  <si>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</si>
  <si>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</si>
  <si>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</si>
  <si>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</si>
  <si>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</si>
  <si>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</si>
  <si>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</si>
  <si>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</si>
  <si>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</si>
  <si>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</si>
  <si>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</si>
  <si>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</si>
  <si>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</si>
  <si>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</si>
  <si>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</si>
  <si>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</si>
  <si>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</si>
  <si>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</si>
  <si>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</si>
  <si>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</si>
  <si>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</si>
  <si>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</si>
  <si>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</si>
  <si>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</si>
  <si>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</si>
  <si>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</si>
  <si>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</si>
  <si>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</si>
  <si>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</si>
  <si>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</si>
  <si>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</si>
  <si>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</si>
  <si>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</si>
  <si>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</si>
  <si>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</si>
  <si>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</si>
  <si>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</si>
  <si>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</si>
  <si>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</si>
  <si>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</si>
  <si>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</si>
  <si>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</si>
  <si>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</si>
  <si>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</si>
  <si>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</si>
  <si>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</si>
  <si>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</si>
  <si>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</si>
  <si>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</si>
  <si>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</si>
  <si>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</si>
  <si>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</si>
  <si>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</si>
  <si>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</si>
  <si>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</si>
  <si>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</si>
  <si>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</si>
  <si>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</si>
  <si>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</si>
  <si>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</si>
  <si>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</si>
  <si>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</si>
  <si>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</si>
  <si>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</si>
  <si>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</si>
  <si>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</si>
  <si>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</si>
  <si>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</si>
  <si>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</si>
  <si>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</si>
  <si>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</si>
  <si>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</si>
  <si>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</si>
  <si>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</si>
  <si>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</si>
  <si>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</si>
  <si>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</si>
  <si>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</si>
  <si>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</si>
  <si>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</si>
  <si>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</si>
  <si>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</si>
  <si>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</si>
  <si>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</si>
  <si>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</si>
  <si>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</si>
  <si>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</si>
  <si>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</si>
  <si>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</si>
  <si>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</si>
  <si>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</si>
  <si>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</si>
  <si>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</si>
  <si>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</si>
  <si>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</si>
  <si>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</si>
  <si>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</si>
  <si>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</si>
  <si>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</si>
  <si>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</si>
  <si>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</si>
  <si>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</si>
  <si>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</si>
  <si>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</si>
  <si>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</si>
  <si>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</si>
  <si>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</si>
  <si>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</si>
  <si>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</si>
  <si>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</si>
  <si>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</si>
  <si>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</si>
  <si>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</si>
  <si>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</si>
  <si>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</si>
  <si>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</si>
  <si>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</si>
  <si>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</si>
  <si>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</si>
  <si>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</si>
  <si>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</si>
  <si>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</si>
  <si>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</si>
  <si>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</si>
  <si>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</si>
  <si>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</si>
  <si>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</si>
  <si>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</si>
  <si>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</si>
  <si>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</si>
  <si>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</si>
  <si>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</si>
  <si>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</si>
  <si>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</si>
  <si>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</si>
  <si>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</si>
  <si>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</si>
  <si>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</si>
  <si>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</si>
  <si>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</si>
  <si>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</si>
  <si>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</si>
  <si>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</si>
  <si>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</si>
  <si>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</si>
  <si>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</si>
  <si>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</si>
  <si>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</si>
  <si>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</si>
  <si>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</si>
  <si>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</si>
  <si>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</si>
  <si>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</si>
  <si>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</si>
  <si>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</si>
  <si>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</si>
  <si>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</si>
  <si>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</si>
  <si>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</si>
  <si>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</si>
  <si>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</si>
  <si>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</si>
  <si>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</si>
  <si>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</si>
  <si>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</si>
  <si>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</si>
  <si>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</si>
  <si>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</si>
  <si>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</si>
  <si>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</si>
  <si>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</si>
  <si>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</si>
  <si>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</si>
  <si>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</si>
  <si>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</si>
  <si>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</si>
  <si>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</si>
  <si>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</si>
  <si>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</si>
  <si>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</si>
  <si>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</si>
  <si>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</si>
  <si>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</si>
  <si>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</si>
  <si>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</si>
  <si>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</si>
  <si>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</si>
  <si>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</si>
  <si>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</si>
  <si>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</si>
  <si>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</si>
  <si>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</si>
  <si>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</si>
  <si>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</si>
  <si>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</si>
  <si>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</si>
  <si>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</si>
  <si>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</si>
  <si>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</si>
  <si>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</si>
  <si>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</si>
  <si>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</si>
  <si>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</si>
  <si>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</si>
  <si>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</si>
  <si>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</si>
  <si>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</si>
  <si>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</si>
  <si>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</si>
  <si>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</si>
  <si>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</si>
  <si>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</si>
  <si>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</si>
  <si>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</si>
  <si>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</si>
  <si>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</si>
  <si>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</si>
  <si>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</si>
  <si>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</si>
  <si>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</si>
  <si>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</si>
  <si>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</si>
  <si>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</si>
  <si>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</si>
  <si>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</si>
  <si>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</si>
  <si>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</si>
  <si>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</si>
  <si>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</si>
  <si>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</si>
  <si>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</si>
  <si>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</si>
  <si>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</si>
  <si>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</si>
  <si>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</si>
  <si>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</si>
  <si>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</si>
  <si>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</si>
  <si>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</si>
  <si>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</si>
  <si>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</si>
  <si>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</si>
  <si>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</si>
  <si>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</si>
  <si>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</si>
  <si>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</si>
  <si>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</si>
  <si>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</si>
  <si>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</si>
  <si>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</si>
  <si>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</si>
  <si>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</si>
  <si>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</si>
  <si>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</si>
  <si>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</si>
  <si>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</si>
  <si>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</si>
  <si>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</si>
  <si>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</si>
  <si>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</si>
  <si>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</si>
  <si>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</si>
  <si>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</si>
  <si>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</si>
  <si>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</si>
  <si>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</si>
  <si>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</si>
  <si>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</si>
  <si>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</si>
  <si>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</si>
  <si>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</si>
  <si>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</si>
  <si>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</si>
  <si>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</si>
  <si>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</si>
  <si>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</si>
  <si>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</si>
  <si>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</si>
  <si>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</si>
  <si>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</si>
  <si>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</si>
  <si>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</si>
  <si>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</si>
  <si>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</si>
  <si>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</si>
  <si>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</si>
  <si>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</si>
  <si>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</si>
  <si>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</si>
  <si>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</si>
  <si>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</si>
  <si>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</si>
  <si>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</si>
  <si>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</si>
  <si>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</si>
  <si>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</si>
  <si>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</si>
  <si>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</si>
  <si>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</si>
  <si>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</si>
  <si>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</si>
  <si>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</si>
  <si>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</si>
  <si>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</si>
  <si>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</si>
  <si>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</si>
  <si>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</si>
  <si>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</si>
  <si>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</si>
  <si>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</si>
  <si>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</si>
  <si>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</si>
  <si>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</si>
  <si>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</si>
  <si>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</si>
  <si>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</si>
  <si>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</si>
  <si>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</si>
  <si>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</si>
  <si>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</si>
  <si>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</si>
  <si>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</si>
  <si>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</si>
  <si>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</si>
  <si>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</si>
  <si>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</si>
  <si>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</si>
  <si>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</si>
  <si>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</si>
  <si>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</si>
  <si>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</si>
  <si>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</si>
  <si>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</si>
  <si>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</si>
  <si>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</si>
  <si>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</si>
  <si>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</si>
  <si>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</si>
  <si>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</si>
  <si>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</si>
  <si>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</si>
  <si>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</si>
  <si>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</si>
  <si>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</si>
  <si>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</si>
  <si>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</si>
  <si>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</si>
  <si>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</si>
  <si>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</si>
  <si>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</si>
  <si>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</si>
  <si>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</si>
  <si>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</si>
  <si>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</si>
  <si>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</si>
  <si>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</si>
  <si>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</si>
  <si>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</si>
  <si>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</si>
  <si>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</si>
  <si>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</si>
  <si>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</si>
  <si>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</si>
  <si>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</si>
  <si>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</si>
  <si>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</si>
  <si>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</si>
  <si>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</si>
  <si>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</si>
  <si>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</si>
  <si>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</si>
  <si>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</si>
  <si>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</si>
  <si>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</si>
  <si>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</si>
  <si>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</si>
  <si>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</si>
  <si>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</si>
  <si>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</si>
  <si>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</si>
  <si>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</si>
  <si>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</si>
  <si>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</si>
  <si>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</si>
  <si>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</si>
  <si>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</si>
  <si>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</si>
  <si>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</si>
  <si>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</si>
  <si>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</si>
  <si>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</si>
  <si>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</si>
  <si>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</si>
  <si>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</si>
  <si>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</si>
  <si>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</si>
  <si>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</si>
  <si>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</si>
  <si>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</si>
  <si>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</si>
  <si>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</si>
  <si>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</si>
  <si>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</si>
  <si>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</si>
  <si>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</si>
  <si>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</si>
  <si>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</si>
  <si>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</si>
  <si>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</si>
  <si>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</si>
  <si>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</si>
  <si>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</si>
  <si>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</si>
  <si>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</si>
  <si>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</si>
  <si>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</si>
  <si>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</si>
  <si>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</si>
  <si>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</si>
  <si>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</si>
  <si>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</si>
  <si>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</si>
  <si>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</si>
  <si>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</si>
  <si>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</si>
  <si>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</si>
  <si>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</si>
  <si>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</si>
  <si>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</si>
  <si>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</si>
  <si>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</si>
  <si>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</si>
  <si>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</si>
  <si>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</si>
  <si>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</si>
  <si>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</si>
  <si>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</si>
  <si>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</si>
  <si>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</si>
  <si>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</si>
  <si>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</si>
  <si>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</si>
  <si>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</si>
  <si>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</si>
  <si>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</si>
  <si>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</si>
  <si>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</si>
  <si>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</si>
  <si>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</si>
  <si>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</si>
  <si>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</si>
  <si>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</si>
  <si>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</si>
  <si>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</si>
  <si>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</si>
  <si>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</si>
  <si>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</si>
  <si>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</si>
  <si>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</si>
  <si>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</si>
  <si>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</si>
  <si>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</si>
  <si>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</si>
  <si>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</si>
  <si>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</si>
  <si>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</si>
  <si>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</si>
  <si>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</si>
  <si>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</si>
  <si>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</si>
  <si>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</si>
  <si>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</si>
  <si>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</si>
  <si>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</si>
  <si>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</si>
  <si>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</si>
  <si>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</si>
  <si>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</si>
  <si>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</si>
  <si>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</si>
  <si>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</si>
  <si>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</si>
  <si>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</si>
  <si>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</si>
  <si>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</si>
  <si>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</si>
  <si>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</si>
  <si>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</si>
  <si>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</si>
  <si>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</si>
  <si>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</si>
  <si>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</si>
  <si>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</si>
  <si>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</si>
  <si>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</si>
  <si>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</si>
  <si>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</si>
  <si>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</si>
  <si>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</si>
  <si>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</si>
  <si>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</si>
  <si>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</si>
  <si>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</si>
  <si>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</si>
  <si>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</si>
  <si>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</si>
  <si>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</si>
  <si>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</si>
  <si>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</si>
  <si>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</si>
  <si>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</si>
  <si>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</si>
  <si>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</si>
  <si>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</si>
  <si>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</si>
  <si>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</si>
  <si>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</si>
  <si>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</si>
  <si>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</si>
  <si>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</si>
  <si>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</si>
  <si>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</si>
  <si>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</si>
  <si>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</si>
  <si>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</si>
  <si>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</si>
  <si>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</si>
  <si>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</si>
  <si>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</si>
  <si>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</si>
  <si>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</si>
  <si>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</si>
  <si>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</si>
  <si>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</si>
  <si>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</si>
  <si>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</si>
  <si>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</si>
  <si>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</si>
  <si>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</si>
  <si>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</si>
  <si>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</si>
  <si>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</si>
  <si>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</si>
  <si>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</si>
  <si>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</si>
  <si>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</si>
  <si>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</si>
  <si>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</si>
  <si>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</si>
  <si>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</si>
  <si>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</si>
  <si>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</si>
  <si>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</si>
  <si>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</si>
  <si>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</si>
  <si>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</si>
  <si>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</si>
  <si>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</si>
  <si>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</si>
  <si>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</si>
  <si>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</si>
  <si>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</si>
  <si>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</si>
  <si>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</si>
  <si>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</si>
  <si>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</si>
  <si>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</si>
  <si>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</si>
  <si>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</si>
  <si>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</si>
  <si>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</si>
  <si>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</si>
  <si>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</si>
  <si>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</si>
  <si>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</si>
  <si>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</si>
  <si>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</si>
  <si>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</si>
  <si>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</si>
  <si>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</si>
  <si>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</si>
  <si>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</si>
  <si>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</si>
  <si>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</si>
  <si>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</si>
  <si>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</si>
  <si>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</si>
  <si>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</si>
  <si>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</si>
  <si>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</si>
  <si>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</si>
  <si>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</si>
  <si>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</si>
  <si>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</si>
  <si>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</si>
  <si>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</si>
  <si>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</si>
  <si>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</si>
  <si>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</si>
  <si>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</si>
  <si>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</si>
  <si>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</si>
  <si>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</si>
  <si>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</si>
  <si>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</si>
  <si>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</si>
  <si>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</si>
  <si>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</si>
  <si>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</si>
  <si>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</si>
  <si>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</si>
  <si>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</si>
  <si>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</si>
  <si>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</si>
  <si>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</si>
  <si>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</si>
  <si>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</si>
  <si>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</si>
  <si>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</si>
  <si>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</si>
  <si>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</si>
  <si>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</si>
  <si>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</si>
  <si>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</si>
  <si>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</si>
  <si>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</si>
  <si>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</si>
  <si>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</si>
  <si>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</si>
  <si>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</si>
  <si>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</si>
  <si>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</si>
  <si>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</si>
  <si>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</si>
  <si>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</si>
  <si>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</si>
  <si>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</si>
  <si>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</si>
  <si>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</si>
  <si>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</si>
  <si>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</si>
  <si>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</si>
  <si>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</si>
  <si>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</si>
  <si>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</si>
  <si>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</si>
  <si>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</si>
  <si>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</si>
  <si>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</si>
  <si>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</si>
  <si>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</si>
  <si>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</si>
  <si>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</si>
  <si>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</si>
  <si>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</si>
  <si>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</si>
  <si>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</si>
  <si>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</si>
  <si>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</si>
  <si>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</si>
  <si>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</si>
  <si>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</si>
  <si>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</si>
  <si>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</si>
  <si>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</si>
  <si>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</si>
  <si>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</si>
  <si>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</si>
  <si>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</si>
  <si>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</si>
  <si>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</si>
  <si>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</si>
  <si>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</si>
  <si>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</si>
  <si>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</si>
  <si>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</si>
  <si>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</si>
  <si>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</si>
  <si>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</si>
  <si>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</si>
  <si>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</si>
  <si>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</si>
  <si>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</si>
  <si>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</si>
  <si>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</si>
  <si>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</si>
  <si>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</si>
  <si>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</si>
  <si>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</si>
  <si>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</si>
  <si>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</si>
  <si>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</si>
  <si>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</si>
  <si>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</si>
  <si>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</si>
  <si>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</si>
  <si>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</si>
  <si>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</si>
  <si>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</si>
  <si>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</si>
  <si>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</si>
  <si>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</si>
  <si>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</si>
  <si>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</si>
  <si>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</si>
  <si>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</si>
  <si>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</si>
  <si>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</si>
  <si>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</si>
  <si>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</si>
  <si>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</si>
  <si>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</si>
  <si>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</si>
  <si>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</si>
  <si>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</si>
  <si>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</si>
  <si>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</si>
  <si>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</si>
  <si>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</si>
  <si>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</si>
  <si>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</si>
  <si>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</si>
  <si>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</si>
  <si>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</si>
  <si>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</si>
  <si>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</si>
  <si>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</si>
  <si>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</si>
  <si>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</si>
  <si>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</si>
  <si>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</si>
  <si>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</si>
  <si>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</si>
  <si>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</si>
  <si>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</si>
  <si>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</si>
  <si>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</si>
  <si>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</si>
  <si>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</si>
  <si>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</si>
  <si>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</si>
  <si>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</si>
  <si>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</si>
  <si>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</si>
  <si>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</si>
  <si>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</si>
  <si>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</si>
  <si>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</si>
  <si>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</si>
  <si>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</si>
  <si>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</si>
  <si>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</si>
  <si>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</si>
  <si>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</si>
  <si>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</si>
  <si>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</si>
  <si>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</si>
  <si>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</si>
  <si>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</si>
  <si>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</si>
  <si>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</si>
  <si>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</si>
  <si>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</si>
  <si>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</si>
  <si>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</si>
  <si>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</si>
  <si>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</si>
  <si>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</si>
  <si>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</si>
  <si>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</si>
  <si>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</si>
  <si>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</si>
  <si>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</si>
  <si>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</si>
  <si>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</si>
  <si>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</si>
  <si>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</si>
  <si>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</si>
  <si>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</si>
  <si>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</si>
  <si>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</si>
  <si>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</si>
  <si>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</si>
  <si>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</si>
  <si>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</si>
  <si>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</si>
  <si>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</si>
  <si>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</si>
  <si>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</si>
  <si>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</si>
  <si>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</si>
  <si>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</si>
  <si>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</si>
  <si>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</si>
  <si>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</si>
  <si>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</si>
  <si>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</si>
  <si>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</si>
  <si>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</si>
  <si>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</si>
  <si>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</si>
  <si>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</si>
  <si>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</si>
  <si>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</si>
  <si>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</si>
  <si>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</si>
  <si>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</si>
  <si>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</si>
  <si>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</si>
  <si>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</si>
  <si>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</si>
  <si>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</si>
  <si>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</si>
  <si>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</si>
  <si>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</si>
  <si>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</si>
  <si>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</si>
  <si>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</si>
  <si>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</si>
  <si>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</si>
  <si>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</si>
  <si>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</si>
  <si>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</si>
  <si>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</si>
  <si>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</si>
  <si>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</si>
  <si>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</si>
  <si>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</si>
  <si>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</si>
  <si>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</si>
  <si>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</si>
  <si>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</si>
  <si>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</si>
  <si>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</si>
  <si>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</si>
  <si>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</si>
  <si>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</si>
  <si>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</si>
  <si>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</si>
  <si>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</si>
  <si>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</si>
  <si>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</si>
  <si>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</si>
  <si>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</si>
  <si>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</si>
  <si>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</si>
  <si>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</si>
  <si>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</si>
  <si>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</si>
  <si>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</si>
  <si>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</si>
  <si>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</si>
  <si>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</si>
  <si>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</si>
  <si>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</si>
  <si>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</si>
  <si>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</si>
  <si>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</si>
  <si>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</si>
  <si>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</si>
  <si>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</si>
  <si>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</si>
  <si>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</si>
  <si>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</si>
  <si>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</si>
  <si>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</si>
  <si>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</si>
  <si>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</si>
  <si>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</si>
  <si>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</si>
  <si>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</si>
  <si>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</si>
  <si>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</si>
  <si>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</si>
  <si>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</si>
  <si>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</si>
  <si>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</si>
  <si>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</si>
  <si>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</si>
  <si>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</si>
  <si>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</si>
  <si>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</si>
  <si>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</si>
  <si>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</si>
  <si>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</si>
  <si>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</si>
  <si>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</si>
  <si>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</si>
  <si>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</si>
  <si>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</si>
  <si>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</si>
  <si>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</si>
  <si>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</si>
  <si>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</si>
  <si>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</si>
  <si>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</si>
  <si>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</si>
  <si>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</si>
  <si>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</si>
  <si>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</si>
  <si>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</si>
  <si>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</si>
  <si>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</si>
  <si>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</si>
  <si>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</si>
  <si>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</si>
  <si>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</si>
  <si>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</si>
  <si>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</si>
  <si>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</si>
  <si>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</si>
  <si>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</si>
  <si>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</si>
  <si>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</si>
  <si>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</si>
  <si>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</si>
  <si>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</si>
  <si>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</si>
  <si>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</si>
  <si>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</si>
  <si>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</si>
  <si>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</si>
  <si>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</si>
  <si>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</si>
  <si>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</si>
  <si>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</si>
  <si>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</si>
  <si>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</si>
  <si>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</si>
  <si>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</si>
  <si>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</si>
  <si>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</si>
  <si>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</si>
  <si>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</si>
  <si>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</si>
  <si>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</si>
  <si>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</si>
  <si>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</si>
  <si>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</si>
  <si>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</si>
  <si>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</si>
  <si>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</si>
  <si>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</si>
  <si>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</si>
  <si>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</si>
  <si>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</si>
  <si>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</si>
  <si>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</si>
  <si>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</si>
  <si>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</si>
  <si>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</si>
  <si>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</si>
  <si>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</si>
  <si>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</si>
  <si>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</si>
  <si>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</si>
  <si>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</si>
  <si>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</si>
  <si>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</si>
  <si>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</si>
  <si>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</si>
  <si>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</si>
  <si>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</si>
  <si>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</si>
  <si>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</si>
  <si>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</si>
  <si>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</si>
  <si>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</si>
  <si>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</si>
  <si>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</si>
  <si>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</si>
  <si>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</si>
  <si>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</si>
  <si>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</si>
  <si>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</si>
  <si>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</si>
  <si>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</si>
  <si>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</si>
  <si>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</si>
  <si>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</si>
  <si>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</si>
  <si>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</si>
  <si>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</si>
  <si>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</si>
  <si>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</si>
  <si>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</si>
  <si>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</si>
  <si>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</si>
  <si>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</si>
  <si>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</si>
  <si>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</si>
  <si>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</si>
  <si>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</si>
  <si>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</si>
  <si>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</si>
  <si>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</si>
  <si>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</si>
  <si>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</si>
  <si>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</si>
  <si>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</si>
  <si>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</si>
  <si>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</si>
  <si>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</si>
  <si>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</si>
  <si>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</si>
  <si>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</si>
  <si>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</si>
  <si>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</si>
  <si>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</si>
  <si>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</si>
  <si>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</si>
  <si>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</si>
  <si>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</si>
  <si>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</si>
  <si>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</si>
  <si>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</si>
  <si>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</si>
  <si>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</si>
  <si>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</si>
  <si>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</si>
  <si>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</si>
  <si>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</si>
  <si>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</si>
  <si>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</si>
  <si>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</si>
  <si>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</si>
  <si>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</si>
  <si>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</si>
  <si>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</si>
  <si>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</si>
  <si>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</si>
  <si>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</si>
  <si>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</si>
  <si>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</si>
  <si>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</si>
  <si>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</si>
  <si>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</si>
  <si>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</si>
  <si>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</si>
  <si>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</si>
  <si>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</si>
  <si>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</si>
  <si>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</si>
  <si>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</si>
  <si>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</si>
  <si>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</si>
  <si>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</si>
  <si>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</si>
  <si>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</si>
  <si>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</si>
  <si>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</si>
  <si>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</si>
  <si>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</si>
  <si>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</si>
  <si>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</si>
  <si>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</si>
  <si>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</si>
  <si>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</si>
  <si>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</si>
  <si>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</si>
  <si>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</si>
  <si>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</si>
  <si>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</si>
  <si>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</si>
  <si>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</si>
  <si>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</si>
  <si>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</si>
  <si>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</si>
  <si>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</si>
  <si>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</si>
  <si>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</si>
  <si>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</si>
  <si>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</si>
  <si>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</si>
  <si>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</si>
  <si>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</si>
  <si>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</si>
  <si>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</si>
  <si>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</si>
  <si>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</si>
  <si>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</si>
  <si>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</si>
  <si>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</si>
  <si>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</si>
  <si>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</si>
  <si>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</si>
  <si>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</si>
  <si>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</si>
  <si>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</si>
  <si>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</si>
  <si>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</si>
  <si>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</si>
  <si>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</si>
  <si>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</si>
  <si>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</si>
  <si>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</si>
  <si>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</si>
  <si>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</si>
  <si>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</si>
  <si>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</si>
  <si>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</si>
  <si>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</si>
  <si>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</si>
  <si>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</si>
  <si>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</si>
  <si>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</si>
  <si>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</si>
  <si>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</si>
  <si>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</si>
  <si>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</si>
  <si>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</si>
  <si>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</si>
  <si>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</si>
  <si>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</si>
  <si>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</si>
  <si>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</si>
  <si>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</si>
  <si>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</si>
  <si>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</si>
  <si>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</si>
  <si>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</si>
  <si>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</si>
  <si>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</si>
  <si>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</si>
  <si>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</si>
  <si>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</si>
  <si>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</si>
  <si>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</si>
  <si>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</si>
  <si>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</si>
  <si>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</si>
  <si>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</si>
  <si>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</si>
  <si>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</si>
  <si>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</si>
  <si>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</si>
  <si>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</si>
  <si>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</si>
  <si>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</si>
  <si>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</si>
  <si>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</si>
  <si>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</si>
  <si>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</si>
  <si>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</si>
  <si>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</si>
  <si>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</si>
  <si>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</si>
  <si>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</si>
  <si>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</si>
  <si>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</si>
  <si>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</si>
  <si>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</si>
  <si>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</si>
  <si>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</si>
  <si>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</si>
  <si>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</si>
  <si>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</si>
  <si>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</si>
  <si>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</si>
  <si>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</si>
  <si>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</si>
  <si>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</si>
  <si>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</si>
  <si>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</si>
  <si>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</si>
  <si>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</si>
  <si>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</si>
  <si>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</si>
  <si>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</si>
  <si>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</si>
  <si>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</si>
  <si>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</si>
  <si>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</si>
  <si>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</si>
  <si>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</si>
  <si>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</si>
  <si>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</si>
  <si>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</si>
  <si>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</si>
  <si>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</si>
  <si>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</si>
  <si>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</si>
  <si>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</si>
  <si>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</si>
  <si>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</si>
  <si>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</si>
  <si>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</si>
  <si>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</si>
  <si>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</si>
  <si>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</si>
  <si>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</si>
  <si>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</si>
  <si>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</si>
  <si>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</si>
  <si>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</si>
  <si>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</si>
  <si>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</si>
  <si>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</si>
  <si>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</si>
  <si>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</si>
  <si>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</si>
  <si>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</si>
  <si>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</si>
  <si>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</si>
  <si>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</si>
  <si>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</si>
  <si>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</si>
  <si>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</si>
  <si>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</si>
  <si>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</si>
  <si>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</si>
  <si>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</si>
  <si>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</si>
  <si>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</si>
  <si>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</si>
  <si>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</si>
  <si>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</si>
  <si>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</si>
  <si>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</si>
  <si>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</si>
  <si>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</si>
  <si>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</si>
  <si>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</si>
  <si>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</si>
  <si>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</si>
  <si>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</si>
  <si>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</si>
  <si>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</si>
  <si>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</si>
  <si>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</si>
  <si>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</si>
  <si>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</si>
  <si>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</si>
  <si>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</si>
  <si>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</si>
  <si>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</si>
  <si>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</si>
  <si>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</si>
  <si>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</si>
  <si>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</si>
  <si>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</si>
  <si>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</si>
  <si>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</si>
  <si>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</si>
  <si>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</si>
  <si>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</si>
  <si>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</si>
  <si>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</si>
  <si>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</si>
  <si>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</si>
  <si>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</si>
  <si>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</si>
  <si>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</si>
  <si>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</si>
  <si>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</si>
  <si>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</si>
  <si>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</si>
  <si>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</si>
  <si>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</si>
  <si>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</si>
  <si>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</si>
  <si>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</si>
  <si>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</si>
  <si>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</si>
  <si>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</si>
  <si>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</si>
  <si>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</si>
  <si>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</si>
  <si>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</si>
  <si>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</si>
  <si>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</si>
  <si>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</si>
  <si>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</si>
  <si>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</si>
  <si>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</si>
  <si>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</si>
  <si>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</si>
  <si>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</si>
  <si>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</si>
  <si>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</si>
  <si>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</si>
  <si>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</si>
  <si>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</si>
  <si>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</si>
  <si>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</si>
  <si>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</si>
  <si>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</si>
  <si>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</si>
  <si>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</si>
  <si>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</si>
  <si>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</si>
  <si>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</si>
  <si>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</si>
  <si>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</si>
  <si>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</si>
  <si>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</si>
  <si>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</si>
  <si>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</si>
  <si>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</si>
  <si>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</si>
  <si>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</si>
  <si>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</si>
  <si>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</si>
  <si>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</si>
  <si>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</si>
  <si>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</si>
  <si>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</si>
  <si>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</si>
  <si>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</si>
  <si>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</si>
  <si>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</si>
  <si>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</si>
  <si>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</si>
  <si>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</si>
  <si>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</si>
  <si>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</si>
  <si>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</si>
  <si>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</si>
  <si>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</si>
  <si>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</si>
  <si>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</si>
  <si>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</si>
  <si>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</si>
  <si>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</si>
  <si>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</si>
  <si>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</si>
  <si>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</si>
  <si>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</si>
  <si>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</si>
  <si>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</si>
  <si>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</si>
  <si>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</si>
  <si>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</si>
  <si>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</si>
  <si>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</si>
  <si>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</si>
  <si>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</si>
  <si>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</si>
  <si>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</si>
  <si>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</si>
  <si>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</si>
  <si>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</si>
  <si>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</si>
  <si>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</si>
  <si>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</si>
  <si>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</si>
  <si>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</si>
  <si>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</si>
  <si>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</si>
  <si>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</si>
  <si>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</si>
  <si>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</si>
  <si>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</si>
  <si>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</si>
  <si>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</si>
  <si>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</si>
  <si>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</si>
  <si>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</si>
  <si>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</si>
  <si>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</si>
  <si>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</si>
  <si>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</si>
  <si>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</si>
  <si>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</si>
  <si>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</si>
  <si>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</si>
  <si>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</si>
  <si>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</si>
  <si>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</si>
  <si>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</si>
  <si>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</si>
  <si>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</si>
  <si>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</si>
  <si>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</si>
  <si>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</si>
  <si>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</si>
  <si>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</si>
  <si>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</si>
  <si>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</si>
  <si>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</si>
  <si>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</si>
  <si>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</si>
  <si>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</si>
  <si>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</si>
  <si>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</si>
  <si>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</si>
  <si>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</si>
  <si>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</si>
  <si>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</si>
  <si>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</si>
  <si>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</si>
  <si>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</si>
  <si>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</si>
  <si>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</si>
  <si>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</si>
  <si>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</si>
  <si>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</si>
  <si>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</si>
  <si>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</si>
  <si>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</si>
  <si>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</si>
  <si>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</si>
  <si>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</si>
  <si>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</si>
  <si>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</si>
  <si>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</si>
  <si>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</si>
  <si>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</si>
  <si>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</si>
  <si>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</si>
  <si>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</si>
  <si>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</si>
  <si>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</si>
  <si>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</si>
  <si>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</si>
  <si>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</si>
  <si>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</si>
  <si>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</si>
  <si>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</si>
  <si>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</si>
  <si>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</si>
  <si>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</si>
  <si>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</si>
  <si>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</si>
  <si>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</si>
  <si>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</si>
  <si>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</si>
  <si>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</si>
  <si>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</si>
  <si>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</si>
  <si>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</si>
  <si>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</si>
  <si>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</si>
  <si>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</si>
  <si>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</si>
  <si>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</si>
  <si>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</si>
  <si>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</si>
  <si>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</si>
  <si>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</si>
  <si>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</si>
  <si>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</si>
  <si>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</si>
  <si>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</si>
  <si>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</si>
  <si>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</si>
  <si>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</si>
  <si>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</si>
  <si>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</si>
  <si>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</si>
  <si>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</si>
  <si>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</si>
  <si>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</si>
  <si>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</si>
  <si>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</si>
  <si>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</si>
  <si>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</si>
  <si>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</si>
  <si>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</si>
  <si>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</si>
  <si>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</si>
  <si>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</si>
  <si>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</si>
  <si>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</si>
  <si>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</si>
  <si>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</si>
  <si>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</si>
  <si>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</si>
  <si>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</si>
  <si>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</si>
  <si>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</si>
  <si>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</si>
  <si>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</si>
  <si>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</si>
  <si>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</si>
  <si>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</si>
  <si>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</si>
  <si>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</si>
  <si>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</si>
  <si>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</si>
  <si>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</si>
  <si>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</si>
  <si>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</si>
  <si>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</si>
  <si>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</si>
  <si>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</si>
  <si>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</si>
  <si>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</si>
  <si>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</si>
  <si>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</si>
  <si>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</si>
  <si>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</si>
  <si>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</si>
  <si>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</si>
  <si>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</si>
  <si>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</si>
  <si>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</si>
  <si>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</si>
  <si>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</si>
  <si>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</si>
  <si>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</si>
  <si>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</si>
  <si>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</si>
  <si>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</si>
  <si>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</si>
  <si>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</si>
  <si>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</si>
  <si>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</si>
  <si>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</si>
  <si>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</si>
  <si>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</si>
  <si>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</si>
  <si>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</si>
  <si>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</si>
  <si>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</si>
  <si>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</si>
  <si>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</si>
  <si>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</si>
  <si>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</si>
  <si>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</si>
  <si>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</si>
  <si>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</si>
  <si>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</si>
  <si>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</si>
  <si>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</si>
  <si>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</si>
  <si>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</si>
  <si>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</si>
  <si>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</si>
  <si>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</si>
  <si>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</si>
  <si>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</si>
  <si>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</si>
  <si>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</si>
  <si>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</si>
  <si>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</si>
  <si>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</si>
  <si>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</si>
  <si>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</si>
  <si>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</si>
  <si>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</si>
  <si>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</si>
  <si>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</si>
  <si>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</si>
  <si>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</si>
  <si>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</si>
  <si>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</si>
  <si>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</si>
  <si>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</si>
  <si>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</si>
  <si>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</si>
  <si>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</si>
  <si>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</si>
  <si>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</si>
  <si>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</si>
  <si>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</si>
  <si>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</si>
  <si>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</si>
  <si>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</si>
  <si>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</si>
  <si>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</si>
  <si>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</si>
  <si>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</si>
  <si>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</si>
  <si>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</si>
  <si>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</si>
  <si>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</si>
  <si>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</si>
  <si>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</si>
  <si>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</si>
  <si>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</si>
  <si>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</si>
  <si>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</si>
  <si>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</si>
  <si>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</si>
  <si>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</si>
  <si>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</si>
  <si>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</si>
  <si>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</si>
  <si>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</si>
  <si>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</si>
  <si>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</si>
  <si>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</si>
  <si>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</si>
  <si>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</si>
  <si>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</si>
  <si>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</si>
  <si>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</si>
  <si>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</si>
  <si>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</si>
  <si>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</si>
  <si>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</si>
  <si>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</si>
  <si>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</si>
  <si>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</si>
  <si>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</si>
  <si>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</si>
  <si>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</si>
  <si>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</si>
  <si>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</si>
  <si>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</si>
  <si>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</si>
  <si>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</si>
  <si>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</si>
  <si>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</si>
  <si>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</si>
  <si>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</si>
  <si>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</si>
  <si>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</si>
  <si>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</si>
  <si>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</si>
  <si>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</si>
  <si>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</si>
  <si>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</si>
  <si>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</si>
  <si>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</si>
  <si>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</si>
  <si>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</si>
  <si>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</si>
  <si>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</si>
  <si>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</si>
  <si>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</si>
  <si>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</si>
  <si>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</si>
  <si>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</si>
  <si>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</si>
  <si>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</si>
  <si>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</si>
  <si>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</si>
  <si>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</si>
  <si>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</si>
  <si>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</si>
  <si>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</si>
  <si>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</si>
  <si>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</si>
  <si>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</si>
  <si>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</si>
  <si>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</si>
  <si>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</si>
  <si>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</si>
  <si>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</si>
  <si>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</si>
  <si>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</si>
  <si>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</si>
  <si>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</si>
  <si>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</si>
  <si>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</si>
  <si>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</si>
  <si>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</si>
  <si>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</si>
  <si>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</si>
  <si>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</si>
  <si>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</si>
  <si>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</si>
  <si>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</si>
  <si>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</si>
  <si>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</si>
  <si>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</si>
  <si>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</si>
  <si>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</si>
  <si>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</si>
  <si>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</si>
  <si>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</si>
  <si>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</si>
  <si>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</si>
  <si>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</si>
  <si>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</si>
  <si>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</si>
  <si>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</si>
  <si>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</si>
  <si>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</si>
  <si>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</si>
  <si>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</si>
  <si>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</si>
  <si>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</si>
  <si>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</si>
  <si>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</si>
  <si>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</si>
  <si>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</si>
  <si>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</si>
  <si>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</si>
  <si>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</si>
  <si>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</si>
  <si>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</si>
  <si>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</si>
  <si>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</si>
  <si>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</si>
  <si>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</si>
  <si>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</si>
  <si>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</si>
  <si>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</si>
  <si>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</si>
  <si>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</si>
  <si>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</si>
  <si>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</si>
  <si>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</si>
  <si>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</si>
  <si>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</si>
  <si>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</si>
  <si>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</si>
  <si>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</si>
  <si>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</si>
  <si>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</si>
  <si>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</si>
  <si>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</si>
  <si>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</si>
  <si>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</si>
  <si>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</si>
  <si>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</si>
  <si>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</si>
  <si>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</si>
  <si>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</si>
  <si>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</si>
  <si>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</si>
  <si>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</si>
  <si>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</si>
  <si>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</si>
  <si>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</si>
  <si>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</si>
  <si>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</si>
  <si>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</si>
  <si>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</si>
  <si>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</si>
  <si>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</si>
  <si>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</si>
  <si>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</si>
  <si>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</si>
  <si>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</si>
  <si>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</si>
  <si>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</si>
  <si>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</si>
  <si>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</si>
  <si>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</si>
  <si>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</si>
  <si>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</si>
  <si>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</si>
  <si>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</si>
  <si>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</si>
  <si>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</si>
  <si>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</si>
  <si>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</si>
  <si>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</si>
  <si>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</si>
  <si>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</si>
  <si>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</si>
  <si>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</si>
  <si>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</si>
  <si>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</si>
  <si>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</si>
  <si>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</si>
  <si>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</si>
  <si>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</si>
  <si>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</si>
  <si>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</si>
  <si>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</si>
  <si>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</si>
  <si>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</si>
  <si>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</si>
  <si>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</si>
  <si>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</si>
  <si>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</si>
  <si>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</si>
  <si>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</si>
  <si>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</si>
  <si>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</si>
  <si>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</si>
  <si>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</si>
  <si>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</si>
  <si>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</si>
  <si>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</si>
  <si>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</si>
  <si>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</si>
  <si>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</si>
  <si>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</si>
  <si>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</si>
  <si>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</si>
  <si>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</si>
  <si>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</si>
  <si>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</si>
  <si>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</si>
  <si>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</si>
  <si>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</si>
  <si>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</si>
  <si>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</si>
  <si>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</si>
  <si>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</si>
  <si>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</si>
  <si>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</si>
  <si>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</si>
  <si>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</si>
  <si>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</si>
  <si>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</si>
  <si>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</si>
  <si>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</si>
  <si>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</si>
  <si>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</si>
  <si>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</si>
  <si>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</si>
  <si>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</si>
  <si>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</si>
  <si>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</si>
  <si>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</si>
  <si>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</si>
  <si>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</si>
  <si>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</si>
  <si>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</si>
  <si>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</si>
  <si>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</si>
  <si>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</si>
  <si>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</si>
  <si>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</si>
  <si>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</si>
  <si>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</si>
  <si>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</si>
  <si>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</si>
  <si>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</si>
  <si>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</si>
  <si>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</si>
  <si>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</si>
  <si>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</si>
  <si>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</si>
  <si>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</si>
  <si>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</si>
  <si>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</si>
  <si>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</si>
  <si>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</si>
  <si>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</si>
  <si>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</si>
  <si>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</si>
  <si>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</si>
  <si>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</si>
  <si>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</si>
  <si>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</si>
  <si>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</si>
  <si>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</si>
  <si>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</si>
  <si>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</si>
  <si>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</si>
  <si>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</si>
  <si>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</si>
  <si>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</si>
  <si>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</si>
  <si>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</si>
  <si>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</si>
  <si>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</si>
  <si>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</si>
  <si>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</si>
  <si>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</si>
  <si>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</si>
  <si>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</si>
  <si>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</si>
  <si>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</si>
  <si>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</si>
  <si>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</si>
  <si>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</si>
  <si>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</si>
  <si>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</si>
  <si>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</si>
  <si>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</si>
  <si>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</si>
  <si>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</si>
  <si>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</si>
  <si>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</si>
  <si>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</si>
  <si>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</si>
  <si>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</si>
  <si>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</si>
  <si>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</si>
  <si>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</si>
  <si>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</si>
  <si>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</si>
  <si>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</si>
  <si>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</si>
  <si>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</si>
  <si>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</si>
  <si>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</si>
  <si>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</si>
  <si>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</si>
  <si>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</si>
  <si>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</si>
  <si>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</si>
  <si>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</si>
  <si>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</si>
  <si>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</si>
  <si>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</si>
  <si>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</si>
  <si>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</si>
  <si>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</si>
  <si>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</si>
  <si>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</si>
  <si>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</si>
  <si>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</si>
  <si>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</si>
  <si>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</si>
  <si>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</si>
  <si>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</si>
  <si>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</si>
  <si>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</si>
  <si>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</si>
  <si>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</si>
  <si>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</si>
  <si>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</si>
  <si>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</si>
  <si>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</si>
  <si>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</si>
  <si>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</si>
  <si>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</si>
  <si>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</si>
  <si>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</si>
  <si>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</si>
  <si>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</si>
  <si>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</si>
  <si>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</si>
  <si>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</si>
  <si>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</si>
  <si>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</si>
  <si>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</si>
  <si>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</si>
  <si>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</si>
  <si>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</si>
  <si>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</si>
  <si>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</si>
  <si>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</si>
  <si>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</si>
  <si>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</si>
  <si>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</si>
  <si>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</si>
  <si>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</si>
  <si>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</si>
  <si>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</si>
  <si>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</si>
  <si>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</si>
  <si>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</si>
  <si>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</si>
  <si>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</si>
  <si>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</si>
  <si>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</si>
  <si>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</si>
  <si>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</si>
  <si>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</si>
  <si>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</si>
  <si>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</si>
  <si>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</si>
  <si>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</si>
  <si>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</si>
  <si>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</si>
  <si>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</si>
  <si>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</si>
  <si>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</si>
  <si>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</si>
  <si>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</si>
  <si>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</si>
  <si>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</si>
  <si>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</si>
  <si>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</si>
  <si>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</si>
  <si>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</si>
  <si>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</si>
  <si>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</si>
  <si>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</si>
  <si>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</si>
  <si>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</si>
  <si>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</si>
  <si>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</si>
  <si>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</si>
  <si>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</si>
  <si>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</si>
  <si>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</si>
  <si>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</si>
  <si>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</si>
  <si>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</si>
  <si>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</si>
  <si>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</si>
  <si>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</si>
  <si>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</si>
  <si>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</si>
  <si>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</si>
  <si>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</si>
  <si>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</si>
  <si>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</si>
  <si>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</si>
  <si>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</si>
  <si>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</si>
  <si>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</si>
  <si>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</si>
  <si>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</si>
  <si>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</si>
  <si>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</si>
  <si>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</si>
  <si>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</si>
  <si>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</si>
  <si>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</si>
  <si>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</si>
  <si>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</si>
  <si>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</si>
  <si>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</si>
  <si>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</si>
  <si>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</si>
  <si>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</si>
  <si>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</si>
  <si>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</si>
  <si>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</si>
  <si>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</si>
  <si>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</si>
  <si>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</si>
  <si>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</si>
  <si>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</si>
  <si>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</si>
  <si>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</si>
  <si>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</si>
  <si>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</si>
  <si>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</si>
  <si>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</si>
  <si>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</si>
  <si>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</si>
  <si>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</si>
  <si>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</si>
  <si>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</si>
  <si>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</si>
  <si>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</si>
  <si>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</si>
  <si>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</si>
  <si>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</si>
  <si>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</si>
  <si>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</si>
  <si>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</si>
  <si>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</si>
  <si>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</si>
  <si>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</si>
  <si>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</si>
  <si>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</si>
  <si>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</si>
  <si>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</si>
  <si>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</si>
  <si>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</si>
  <si>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</si>
  <si>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</si>
  <si>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</si>
  <si>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</si>
  <si>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</si>
  <si>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</si>
  <si>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</si>
  <si>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</si>
  <si>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</si>
  <si>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</si>
  <si>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</si>
  <si>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</si>
  <si>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</si>
  <si>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</si>
  <si>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</si>
  <si>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</si>
  <si>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</si>
  <si>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</si>
  <si>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</si>
  <si>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</si>
  <si>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</si>
  <si>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</si>
  <si>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</si>
  <si>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</si>
  <si>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</si>
  <si>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</si>
  <si>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</si>
  <si>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</si>
  <si>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</si>
  <si>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</si>
  <si>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</si>
  <si>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</si>
  <si>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</si>
  <si>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</si>
  <si>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</si>
  <si>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</si>
  <si>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</si>
  <si>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</si>
  <si>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</si>
  <si>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</si>
  <si>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</si>
  <si>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</si>
  <si>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</si>
  <si>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</si>
  <si>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</si>
  <si>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</si>
  <si>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</si>
  <si>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</si>
  <si>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</si>
  <si>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</si>
  <si>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</si>
  <si>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</si>
  <si>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</si>
  <si>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</si>
  <si>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</si>
  <si>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</si>
  <si>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</si>
  <si>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</si>
  <si>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</si>
  <si>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</si>
  <si>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</si>
  <si>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</si>
  <si>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</si>
  <si>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</si>
  <si>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</si>
  <si>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</si>
  <si>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</si>
  <si>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</si>
  <si>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</si>
  <si>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</si>
  <si>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</si>
  <si>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</si>
  <si>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</si>
  <si>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</si>
  <si>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</si>
  <si>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</si>
  <si>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</si>
  <si>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</si>
  <si>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</si>
  <si>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</si>
  <si>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</si>
  <si>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</si>
  <si>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</si>
  <si>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</si>
  <si>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</si>
  <si>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</si>
  <si>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</si>
  <si>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</si>
  <si>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</si>
  <si>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</si>
  <si>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</si>
  <si>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</si>
  <si>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</si>
  <si>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</si>
  <si>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</si>
  <si>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</si>
  <si>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</si>
  <si>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</si>
  <si>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</si>
  <si>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</si>
  <si>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</si>
  <si>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</si>
  <si>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</si>
  <si>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</si>
  <si>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</si>
  <si>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</si>
  <si>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</si>
  <si>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</si>
  <si>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</si>
  <si>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</si>
  <si>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</si>
  <si>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</si>
  <si>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</si>
  <si>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</si>
  <si>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</si>
  <si>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</si>
  <si>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</si>
  <si>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</si>
  <si>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</si>
  <si>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</si>
  <si>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</si>
  <si>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</si>
  <si>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</si>
  <si>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</si>
  <si>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</si>
  <si>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</si>
  <si>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</si>
  <si>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</si>
  <si>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</si>
  <si>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</si>
  <si>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</si>
  <si>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</si>
  <si>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</si>
  <si>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</si>
  <si>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</si>
  <si>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</si>
  <si>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</si>
  <si>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</si>
  <si>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</si>
  <si>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</si>
  <si>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</si>
  <si>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</si>
  <si>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</si>
  <si>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</si>
  <si>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</si>
  <si>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</si>
  <si>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</si>
  <si>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</si>
  <si>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</si>
  <si>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</si>
  <si>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</si>
  <si>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</si>
  <si>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</si>
  <si>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</si>
  <si>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</si>
  <si>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</si>
  <si>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</si>
  <si>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</si>
  <si>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</si>
  <si>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</si>
  <si>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</si>
  <si>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</si>
  <si>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</si>
  <si>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</si>
  <si>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</si>
  <si>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</si>
  <si>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</si>
  <si>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</si>
  <si>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</si>
  <si>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</si>
  <si>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</si>
  <si>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</si>
  <si>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</si>
  <si>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</si>
  <si>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</si>
  <si>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</si>
  <si>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</si>
  <si>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</si>
  <si>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</si>
  <si>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</si>
  <si>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</si>
  <si>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</si>
  <si>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</si>
  <si>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</si>
  <si>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</si>
  <si>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</si>
  <si>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</si>
  <si>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</si>
  <si>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</si>
  <si>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</si>
  <si>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</si>
  <si>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</si>
  <si>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</si>
  <si>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</si>
  <si>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</si>
  <si>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</si>
  <si>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</si>
  <si>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</si>
  <si>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</si>
  <si>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</si>
  <si>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</si>
  <si>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</si>
  <si>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</si>
  <si>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</si>
  <si>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</si>
  <si>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</si>
  <si>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</si>
  <si>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</si>
  <si>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</si>
  <si>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</si>
  <si>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</si>
  <si>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</si>
  <si>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</si>
  <si>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</si>
  <si>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</si>
  <si>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</si>
  <si>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</si>
  <si>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</si>
  <si>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</si>
  <si>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</si>
  <si>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</si>
  <si>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</si>
  <si>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</si>
  <si>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</si>
  <si>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</si>
  <si>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</si>
  <si>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</si>
  <si>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</si>
  <si>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</si>
  <si>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</si>
  <si>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</si>
  <si>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</si>
  <si>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</si>
  <si>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</si>
  <si>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</si>
  <si>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</si>
  <si>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</si>
  <si>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</si>
  <si>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</si>
  <si>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</si>
  <si>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</si>
  <si>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</si>
  <si>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</si>
  <si>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</si>
  <si>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</si>
  <si>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</si>
  <si>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</si>
  <si>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</si>
  <si>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</si>
  <si>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</si>
  <si>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</si>
  <si>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</si>
  <si>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</si>
  <si>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</si>
  <si>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</si>
  <si>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</si>
  <si>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</si>
  <si>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</si>
  <si>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</si>
  <si>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</si>
  <si>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</si>
  <si>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</si>
  <si>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</si>
  <si>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</si>
  <si>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</si>
  <si>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</si>
  <si>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</si>
  <si>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</si>
  <si>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</si>
  <si>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</si>
  <si>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</si>
  <si>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</si>
  <si>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</si>
  <si>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</si>
  <si>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</si>
  <si>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</si>
  <si>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</si>
  <si>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</si>
  <si>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</si>
  <si>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</si>
  <si>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</si>
  <si>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</si>
  <si>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</si>
  <si>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</si>
  <si>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</si>
  <si>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</si>
  <si>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</si>
  <si>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</si>
  <si>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</si>
  <si>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</si>
  <si>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</si>
  <si>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</si>
  <si>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</si>
  <si>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</si>
  <si>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</si>
  <si>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</si>
  <si>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</si>
  <si>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</si>
  <si>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</si>
  <si>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</si>
  <si>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</si>
  <si>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</si>
  <si>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</si>
  <si>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</si>
  <si>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</si>
  <si>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</si>
  <si>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</si>
  <si>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</si>
  <si>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</si>
  <si>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</si>
  <si>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</si>
  <si>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</si>
  <si>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</si>
  <si>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</si>
  <si>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</si>
  <si>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</si>
  <si>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</si>
  <si>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</si>
  <si>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</si>
  <si>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</si>
  <si>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</si>
  <si>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</si>
  <si>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</si>
  <si>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</si>
  <si>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</si>
  <si>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</si>
  <si>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</si>
  <si>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</si>
  <si>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</si>
  <si>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</si>
  <si>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</si>
  <si>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</si>
  <si>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</si>
  <si>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</si>
  <si>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</si>
  <si>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</si>
  <si>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</si>
  <si>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</si>
  <si>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</si>
  <si>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</si>
  <si>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</si>
  <si>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</si>
  <si>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</si>
  <si>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</si>
  <si>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</si>
  <si>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</si>
  <si>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</si>
  <si>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</si>
  <si>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</si>
  <si>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</si>
  <si>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</si>
  <si>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</si>
  <si>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</si>
  <si>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</si>
  <si>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</si>
  <si>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</si>
  <si>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</si>
  <si>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</si>
  <si>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</si>
  <si>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</si>
  <si>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</si>
  <si>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</si>
  <si>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</si>
  <si>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</si>
  <si>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</si>
  <si>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</si>
  <si>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</si>
  <si>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</si>
  <si>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</si>
  <si>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</si>
  <si>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</si>
  <si>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</si>
  <si>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</si>
  <si>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</si>
  <si>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</si>
  <si>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</si>
  <si>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</si>
  <si>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</si>
  <si>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</si>
  <si>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</si>
  <si>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</si>
  <si>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</si>
  <si>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</si>
  <si>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</si>
  <si>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</si>
  <si>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</si>
  <si>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</si>
  <si>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</si>
  <si>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</si>
  <si>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</si>
  <si>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</si>
  <si>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</si>
  <si>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</si>
  <si>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</si>
  <si>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</si>
  <si>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</si>
  <si>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</si>
  <si>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</si>
  <si>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</si>
  <si>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</si>
  <si>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</si>
  <si>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</si>
  <si>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</si>
  <si>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</si>
  <si>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</si>
  <si>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</si>
  <si>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</si>
  <si>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</si>
  <si>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</si>
  <si>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</si>
  <si>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</si>
  <si>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</si>
  <si>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</si>
  <si>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</si>
  <si>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</si>
  <si>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</si>
  <si>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</si>
  <si>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</si>
  <si>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</si>
  <si>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</si>
  <si>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</si>
  <si>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</si>
  <si>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</si>
  <si>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</si>
  <si>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</si>
  <si>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</si>
  <si>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</si>
  <si>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</si>
  <si>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</si>
  <si>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</si>
  <si>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</si>
  <si>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</si>
  <si>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</si>
  <si>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</si>
  <si>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</si>
  <si>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</si>
  <si>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</si>
  <si>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</si>
  <si>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</si>
  <si>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</si>
  <si>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</si>
  <si>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</si>
  <si>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</si>
  <si>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</si>
  <si>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</si>
  <si>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</si>
  <si>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</si>
  <si>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</si>
  <si>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</si>
  <si>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</si>
  <si>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</si>
  <si>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</si>
  <si>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</si>
  <si>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</si>
  <si>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</si>
  <si>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</si>
  <si>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</si>
  <si>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</si>
  <si>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</si>
  <si>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</si>
  <si>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</si>
  <si>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</si>
  <si>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</si>
  <si>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</si>
  <si>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</si>
  <si>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</si>
  <si>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</si>
  <si>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</si>
  <si>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</si>
  <si>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</si>
  <si>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</si>
  <si>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</si>
  <si>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</si>
  <si>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</si>
  <si>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</si>
  <si>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</si>
  <si>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</si>
  <si>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</si>
  <si>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</si>
  <si>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</si>
  <si>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</si>
  <si>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</si>
  <si>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</si>
  <si>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</si>
  <si>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</si>
  <si>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</si>
  <si>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</si>
  <si>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</si>
  <si>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</si>
  <si>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</si>
  <si>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</si>
  <si>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</si>
  <si>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</si>
  <si>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</si>
  <si>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</si>
  <si>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</si>
  <si>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</si>
  <si>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</si>
  <si>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</si>
  <si>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</si>
  <si>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</si>
  <si>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</si>
  <si>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</si>
  <si>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</si>
  <si>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</si>
  <si>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</si>
  <si>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</si>
  <si>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</si>
  <si>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</si>
  <si>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</si>
  <si>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</si>
  <si>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</si>
  <si>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</si>
  <si>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</si>
  <si>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</si>
  <si>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</si>
  <si>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</si>
  <si>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</si>
  <si>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</si>
  <si>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</si>
  <si>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</si>
  <si>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</si>
  <si>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</si>
  <si>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</si>
  <si>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</si>
  <si>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</si>
  <si>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</si>
  <si>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</si>
  <si>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</si>
  <si>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</si>
  <si>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</si>
  <si>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</si>
  <si>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</si>
  <si>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</si>
  <si>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</si>
  <si>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</si>
  <si>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</si>
  <si>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</si>
  <si>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</si>
  <si>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</si>
  <si>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</si>
  <si>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</si>
  <si>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</si>
  <si>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</si>
  <si>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</si>
  <si>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</si>
  <si>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</si>
  <si>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</si>
  <si>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</si>
  <si>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</si>
  <si>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</si>
  <si>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</si>
  <si>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</si>
  <si>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</si>
  <si>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</si>
  <si>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</si>
  <si>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</si>
  <si>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</si>
  <si>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</si>
  <si>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</si>
  <si>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</si>
  <si>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</si>
  <si>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</si>
  <si>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</si>
  <si>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</si>
  <si>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</si>
  <si>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</si>
  <si>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</si>
  <si>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</si>
  <si>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</si>
  <si>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</si>
  <si>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</si>
  <si>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</si>
  <si>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</si>
  <si>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</si>
  <si>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</si>
  <si>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</si>
  <si>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</si>
  <si>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</si>
  <si>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</si>
  <si>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</si>
  <si>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</si>
  <si>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</si>
  <si>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</si>
  <si>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</si>
  <si>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</si>
  <si>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</si>
  <si>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</si>
  <si>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</si>
  <si>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</si>
  <si>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</si>
  <si>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</si>
  <si>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</si>
  <si>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</si>
  <si>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</si>
  <si>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</si>
  <si>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</si>
  <si>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</si>
  <si>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</si>
  <si>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</si>
  <si>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</si>
  <si>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</si>
  <si>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</si>
  <si>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</si>
  <si>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</si>
  <si>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</si>
  <si>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</si>
  <si>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</si>
  <si>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</si>
  <si>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</si>
  <si>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</si>
  <si>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</si>
  <si>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</si>
  <si>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</si>
  <si>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</si>
  <si>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</si>
  <si>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</si>
  <si>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</si>
  <si>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</si>
  <si>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</si>
  <si>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</si>
  <si>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</si>
  <si>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</si>
  <si>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</si>
  <si>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</si>
  <si>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</si>
  <si>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</si>
  <si>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</si>
  <si>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</si>
  <si>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</si>
  <si>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</si>
  <si>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</si>
  <si>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</si>
  <si>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</si>
  <si>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</si>
  <si>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</si>
  <si>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</si>
  <si>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</si>
  <si>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</si>
  <si>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</si>
  <si>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</si>
  <si>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</si>
  <si>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</si>
  <si>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</si>
  <si>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</si>
  <si>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</si>
  <si>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</si>
  <si>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</si>
  <si>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</si>
  <si>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</si>
  <si>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</si>
  <si>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</si>
  <si>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</si>
  <si>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</si>
  <si>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</si>
  <si>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</si>
  <si>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</si>
  <si>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</si>
  <si>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</si>
  <si>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</si>
  <si>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</si>
  <si>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</si>
  <si>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</si>
  <si>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</si>
  <si>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</si>
  <si>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</si>
  <si>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</si>
  <si>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</si>
  <si>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</si>
  <si>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</si>
  <si>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</si>
  <si>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</si>
  <si>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</si>
  <si>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</si>
  <si>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</si>
  <si>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</si>
  <si>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</si>
  <si>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</si>
  <si>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</si>
  <si>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</si>
  <si>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</si>
  <si>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</si>
  <si>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</si>
  <si>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</si>
  <si>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</si>
  <si>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</si>
  <si>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</si>
  <si>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</si>
  <si>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</si>
  <si>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</si>
  <si>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</si>
  <si>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</si>
  <si>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</si>
  <si>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</si>
  <si>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</si>
  <si>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</si>
  <si>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</si>
  <si>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</si>
  <si>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</si>
  <si>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</si>
  <si>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</si>
  <si>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</si>
  <si>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</si>
  <si>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</si>
  <si>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</si>
  <si>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</si>
  <si>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</si>
  <si>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</si>
  <si>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</si>
  <si>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</si>
  <si>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</si>
  <si>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</si>
  <si>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</si>
  <si>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</si>
  <si>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</si>
  <si>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</si>
  <si>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</si>
  <si>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</si>
  <si>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</si>
  <si>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</si>
  <si>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</si>
  <si>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</si>
  <si>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</si>
  <si>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</si>
  <si>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</si>
  <si>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</si>
  <si>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</si>
  <si>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</si>
  <si>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</si>
  <si>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</si>
  <si>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</si>
  <si>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</si>
  <si>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</si>
  <si>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</si>
  <si>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</si>
  <si>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</si>
  <si>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</si>
  <si>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</si>
  <si>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</si>
  <si>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</si>
  <si>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</si>
  <si>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</si>
  <si>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</si>
  <si>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</si>
  <si>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</si>
  <si>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</si>
  <si>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</si>
  <si>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</si>
  <si>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</si>
  <si>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</si>
  <si>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</si>
  <si>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</si>
  <si>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</si>
  <si>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</si>
  <si>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</si>
  <si>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</si>
  <si>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</si>
  <si>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</si>
  <si>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</si>
  <si>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</si>
  <si>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</si>
  <si>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</si>
  <si>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</si>
  <si>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</si>
  <si>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</si>
  <si>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</si>
  <si>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</si>
  <si>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</si>
  <si>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</si>
  <si>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</si>
  <si>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</si>
  <si>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</si>
  <si>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</si>
  <si>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</si>
  <si>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</si>
  <si>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</si>
  <si>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</si>
  <si>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</si>
  <si>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</si>
  <si>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</si>
  <si>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</si>
  <si>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</si>
  <si>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</si>
  <si>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</si>
  <si>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</si>
  <si>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</si>
  <si>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</si>
  <si>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</si>
  <si>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</si>
  <si>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</si>
  <si>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</si>
  <si>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</si>
  <si>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</si>
  <si>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</si>
  <si>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</si>
  <si>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</si>
  <si>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</si>
  <si>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</si>
  <si>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</si>
  <si>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</si>
  <si>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</si>
  <si>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</si>
  <si>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</si>
  <si>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</si>
  <si>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</si>
  <si>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</si>
  <si>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</si>
  <si>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</si>
  <si>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</si>
  <si>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</si>
  <si>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</si>
  <si>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</si>
  <si>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</si>
  <si>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</si>
  <si>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</si>
  <si>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</si>
  <si>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</si>
  <si>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</si>
  <si>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</si>
  <si>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</si>
  <si>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</si>
  <si>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</si>
  <si>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</si>
  <si>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</si>
  <si>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</si>
  <si>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</si>
  <si>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</si>
  <si>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</si>
  <si>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</si>
  <si>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</si>
  <si>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</si>
  <si>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</si>
  <si>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</si>
  <si>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</si>
  <si>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</si>
  <si>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</si>
  <si>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</si>
  <si>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</si>
  <si>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</si>
  <si>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</si>
  <si>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</si>
  <si>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</si>
  <si>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</si>
  <si>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</si>
  <si>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</si>
  <si>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</si>
  <si>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</si>
  <si>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</si>
  <si>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</si>
  <si>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</si>
  <si>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</si>
  <si>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</si>
  <si>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</si>
  <si>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</si>
  <si>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</si>
  <si>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</si>
  <si>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</si>
  <si>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</si>
  <si>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</si>
  <si>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</si>
  <si>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</si>
  <si>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</si>
  <si>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</si>
  <si>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</si>
  <si>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</si>
  <si>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</si>
  <si>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</si>
  <si>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</si>
  <si>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</si>
  <si>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</si>
  <si>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</si>
  <si>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</si>
  <si>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</si>
  <si>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</si>
  <si>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</si>
  <si>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</si>
  <si>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</si>
  <si>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</si>
  <si>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</si>
  <si>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</si>
  <si>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</si>
  <si>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</si>
  <si>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</si>
  <si>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</si>
  <si>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</si>
  <si>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</si>
  <si>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</si>
  <si>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</si>
  <si>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</si>
  <si>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</si>
  <si>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</si>
  <si>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</si>
  <si>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</si>
  <si>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</si>
  <si>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</si>
  <si>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</si>
  <si>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</si>
  <si>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</si>
  <si>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</si>
  <si>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</si>
  <si>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</si>
  <si>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</si>
  <si>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</si>
  <si>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</si>
  <si>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</si>
  <si>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</si>
  <si>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</si>
  <si>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</si>
  <si>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</si>
  <si>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</si>
  <si>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</si>
  <si>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</si>
  <si>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</si>
  <si>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</si>
  <si>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</si>
  <si>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</si>
  <si>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</si>
  <si>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</si>
  <si>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</si>
  <si>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</si>
  <si>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</si>
  <si>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</si>
  <si>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</si>
  <si>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</si>
  <si>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</si>
  <si>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</si>
  <si>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</si>
  <si>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</si>
  <si>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</si>
  <si>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</si>
  <si>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</si>
  <si>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</si>
  <si>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</si>
  <si>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</si>
  <si>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</si>
  <si>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</si>
  <si>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</si>
  <si>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</si>
  <si>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</si>
  <si>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</si>
  <si>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</si>
  <si>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</si>
  <si>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</si>
  <si>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</si>
  <si>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</si>
  <si>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</si>
  <si>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</si>
  <si>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</si>
  <si>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</si>
  <si>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</si>
  <si>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</si>
  <si>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</si>
  <si>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</si>
  <si>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</si>
  <si>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</si>
  <si>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</si>
  <si>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</si>
  <si>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</si>
  <si>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</si>
  <si>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</si>
  <si>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</si>
  <si>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</si>
  <si>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</si>
  <si>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</si>
  <si>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</si>
  <si>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</si>
  <si>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</si>
  <si>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</si>
  <si>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</si>
  <si>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</si>
  <si>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</si>
  <si>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</si>
  <si>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</si>
  <si>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</si>
  <si>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</si>
  <si>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</si>
  <si>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</si>
  <si>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</si>
  <si>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</si>
  <si>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</si>
  <si>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</si>
  <si>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</si>
  <si>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</si>
  <si>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</si>
  <si>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</si>
  <si>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</si>
  <si>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</si>
  <si>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</si>
  <si>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</si>
  <si>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</si>
  <si>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</si>
  <si>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</si>
  <si>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</si>
  <si>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</si>
  <si>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</si>
  <si>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</si>
  <si>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</si>
  <si>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</si>
  <si>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</si>
  <si>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</si>
  <si>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</si>
  <si>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</si>
  <si>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</si>
  <si>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</si>
  <si>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</si>
  <si>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</si>
  <si>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</si>
  <si>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</si>
  <si>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</si>
  <si>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</si>
  <si>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</si>
  <si>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</si>
  <si>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</si>
  <si>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</si>
  <si>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</si>
  <si>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</si>
  <si>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</si>
  <si>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</si>
  <si>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</si>
  <si>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</si>
  <si>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</si>
  <si>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</si>
  <si>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</si>
  <si>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</si>
  <si>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</si>
  <si>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</si>
  <si>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</si>
  <si>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</si>
  <si>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</si>
  <si>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</si>
  <si>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</si>
  <si>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</si>
  <si>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</si>
  <si>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</si>
  <si>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</si>
  <si>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</si>
  <si>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</si>
  <si>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</si>
  <si>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</si>
  <si>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</si>
  <si>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</si>
  <si>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</si>
  <si>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</si>
  <si>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</si>
  <si>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</si>
  <si>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</si>
  <si>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</si>
  <si>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</si>
  <si>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</si>
  <si>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</si>
  <si>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</si>
  <si>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</si>
  <si>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</si>
  <si>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</si>
  <si>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</si>
  <si>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</si>
  <si>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</si>
  <si>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</si>
  <si>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</si>
  <si>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</si>
  <si>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</si>
  <si>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</si>
  <si>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</si>
  <si>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</si>
  <si>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</si>
  <si>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</si>
  <si>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</si>
  <si>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</si>
  <si>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</si>
  <si>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</si>
  <si>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</si>
  <si>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</si>
  <si>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</si>
  <si>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</si>
  <si>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</si>
  <si>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</si>
  <si>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</si>
  <si>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</si>
  <si>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</si>
  <si>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</si>
  <si>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</si>
  <si>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</si>
  <si>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</si>
  <si>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</si>
  <si>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</si>
  <si>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</si>
  <si>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</si>
  <si>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</si>
  <si>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</si>
  <si>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</si>
  <si>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</si>
  <si>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</si>
  <si>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</si>
  <si>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</si>
  <si>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</si>
  <si>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</si>
  <si>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</si>
  <si>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</si>
  <si>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</si>
  <si>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</si>
  <si>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</si>
  <si>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</si>
  <si>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</si>
  <si>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</si>
  <si>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</si>
  <si>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</si>
  <si>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</si>
  <si>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</si>
  <si>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</si>
  <si>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</si>
  <si>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</si>
  <si>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</si>
  <si>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</si>
  <si>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</si>
  <si>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</si>
  <si>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</si>
  <si>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</si>
  <si>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</si>
  <si>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</si>
  <si>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</si>
  <si>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</si>
  <si>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</si>
  <si>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</si>
  <si>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</si>
  <si>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</si>
  <si>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</si>
  <si>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</si>
  <si>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</si>
  <si>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</si>
  <si>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</si>
  <si>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</si>
  <si>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</si>
  <si>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</si>
  <si>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</si>
  <si>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</si>
  <si>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</si>
  <si>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</si>
  <si>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</si>
  <si>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</si>
  <si>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</si>
  <si>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</si>
  <si>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</si>
  <si>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</si>
  <si>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</si>
  <si>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</si>
  <si>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</si>
  <si>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</si>
  <si>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</si>
  <si>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</si>
  <si>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</si>
  <si>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</si>
  <si>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</si>
  <si>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</si>
  <si>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</si>
  <si>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</si>
  <si>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</si>
  <si>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</si>
  <si>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</si>
  <si>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</si>
  <si>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</si>
  <si>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</si>
  <si>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</si>
  <si>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</si>
  <si>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</si>
  <si>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</si>
  <si>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</si>
  <si>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</si>
  <si>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</si>
  <si>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</si>
  <si>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</si>
  <si>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</si>
  <si>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</si>
  <si>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</si>
  <si>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</si>
  <si>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</si>
  <si>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</si>
  <si>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</si>
  <si>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</si>
  <si>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</si>
  <si>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</si>
  <si>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</si>
  <si>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</si>
  <si>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</si>
  <si>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</si>
  <si>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</si>
  <si>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</si>
  <si>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</si>
  <si>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</si>
  <si>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</si>
  <si>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</si>
  <si>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</si>
  <si>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</si>
  <si>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</si>
  <si>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</si>
  <si>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</si>
  <si>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</si>
  <si>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</si>
  <si>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</si>
  <si>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</si>
  <si>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</si>
  <si>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</si>
  <si>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</si>
  <si>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</si>
  <si>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</si>
  <si>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</si>
  <si>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</si>
  <si>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</si>
  <si>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</si>
  <si>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</si>
  <si>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</si>
  <si>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</si>
  <si>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</si>
  <si>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</si>
  <si>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</si>
  <si>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</si>
  <si>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</si>
  <si>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</si>
  <si>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</si>
  <si>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</si>
  <si>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</si>
  <si>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</si>
  <si>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</si>
  <si>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</si>
  <si>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</si>
  <si>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</si>
  <si>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</si>
  <si>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</si>
  <si>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</si>
  <si>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</si>
  <si>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</si>
  <si>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</si>
  <si>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</si>
  <si>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</si>
  <si>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</si>
  <si>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</si>
  <si>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</si>
  <si>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</si>
  <si>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</si>
  <si>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</si>
  <si>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</si>
  <si>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</si>
  <si>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</si>
  <si>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</si>
  <si>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</si>
  <si>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</si>
  <si>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</si>
  <si>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</si>
  <si>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</si>
  <si>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</si>
  <si>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</si>
  <si>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</si>
  <si>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</si>
  <si>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</si>
  <si>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</si>
  <si>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</si>
  <si>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</si>
  <si>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</si>
  <si>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</si>
  <si>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</si>
  <si>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</si>
  <si>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</si>
  <si>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</si>
  <si>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</si>
  <si>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</si>
  <si>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</si>
  <si>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</si>
  <si>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</si>
  <si>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</si>
  <si>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</si>
  <si>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</si>
  <si>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</si>
  <si>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</si>
  <si>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</si>
  <si>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</si>
  <si>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</si>
  <si>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</si>
  <si>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</si>
  <si>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</si>
  <si>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</si>
  <si>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</si>
  <si>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</si>
  <si>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</si>
  <si>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</si>
  <si>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</si>
  <si>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</si>
  <si>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</si>
  <si>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</si>
  <si>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</si>
  <si>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</si>
  <si>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</si>
  <si>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</si>
  <si>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</si>
  <si>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</si>
  <si>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</si>
  <si>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</si>
  <si>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</si>
  <si>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</si>
  <si>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</si>
  <si>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</si>
  <si>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</si>
  <si>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</si>
  <si>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</si>
  <si>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</si>
  <si>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</si>
  <si>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</si>
  <si>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</si>
  <si>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</si>
  <si>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</si>
  <si>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</si>
  <si>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</si>
  <si>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</si>
  <si>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</si>
  <si>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</si>
  <si>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</si>
  <si>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</si>
  <si>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</si>
  <si>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</si>
  <si>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</si>
  <si>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</si>
  <si>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</si>
  <si>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</si>
  <si>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</si>
  <si>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</si>
  <si>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</si>
  <si>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</si>
  <si>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</si>
  <si>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</si>
  <si>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</si>
  <si>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</si>
  <si>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</si>
  <si>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</si>
  <si>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</si>
  <si>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</si>
  <si>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</si>
  <si>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</si>
  <si>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</si>
  <si>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</si>
  <si>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</si>
  <si>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</si>
  <si>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</si>
  <si>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</si>
  <si>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</si>
  <si>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</si>
  <si>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</si>
  <si>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</si>
  <si>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</si>
  <si>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</si>
  <si>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</si>
  <si>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</si>
  <si>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</si>
  <si>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</si>
  <si>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</si>
  <si>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</si>
  <si>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</si>
  <si>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</si>
  <si>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</si>
  <si>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</si>
  <si>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</si>
  <si>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</si>
  <si>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</si>
  <si>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</si>
  <si>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</si>
  <si>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</si>
  <si>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</si>
  <si>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</si>
  <si>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</si>
  <si>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</si>
  <si>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</si>
  <si>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</si>
  <si>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</si>
  <si>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</si>
  <si>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</si>
  <si>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</si>
  <si>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</si>
  <si>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</si>
  <si>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</si>
  <si>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</si>
  <si>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</si>
  <si>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</si>
  <si>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</si>
  <si>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</si>
  <si>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</si>
  <si>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</si>
  <si>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</si>
  <si>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</si>
  <si>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</si>
  <si>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</si>
  <si>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</si>
  <si>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</si>
  <si>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</si>
  <si>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</si>
  <si>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</si>
  <si>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</si>
  <si>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</si>
  <si>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</si>
  <si>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</si>
  <si>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</si>
  <si>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</si>
  <si>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</si>
  <si>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</si>
  <si>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</si>
  <si>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</si>
  <si>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</si>
  <si>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</si>
  <si>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</si>
  <si>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</si>
  <si>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</si>
  <si>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</si>
  <si>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</si>
  <si>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</si>
  <si>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</si>
  <si>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</si>
  <si>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</si>
  <si>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</si>
  <si>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</si>
  <si>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</si>
  <si>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</si>
  <si>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</si>
  <si>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</si>
  <si>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</si>
  <si>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</si>
  <si>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</si>
  <si>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</si>
  <si>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</si>
  <si>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</si>
  <si>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</si>
  <si>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</si>
  <si>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</si>
  <si>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</si>
  <si>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</si>
  <si>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</si>
  <si>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</si>
  <si>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</si>
  <si>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</si>
  <si>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</si>
  <si>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</si>
  <si>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</si>
  <si>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</si>
  <si>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</si>
  <si>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</si>
  <si>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</si>
  <si>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</si>
  <si>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</si>
  <si>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</si>
  <si>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</si>
  <si>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</si>
  <si>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</si>
  <si>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</si>
  <si>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</si>
  <si>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</si>
  <si>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</si>
  <si>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</si>
  <si>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</si>
  <si>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</si>
  <si>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</si>
  <si>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</si>
  <si>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</si>
  <si>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</si>
  <si>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</si>
  <si>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</si>
  <si>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</si>
  <si>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</si>
  <si>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</si>
  <si>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</si>
  <si>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</si>
  <si>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</si>
  <si>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</si>
  <si>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</si>
  <si>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</si>
  <si>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</si>
  <si>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</si>
  <si>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</si>
  <si>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</si>
  <si>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</si>
  <si>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</si>
  <si>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</si>
  <si>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</si>
  <si>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</si>
  <si>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</si>
  <si>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</si>
  <si>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</si>
  <si>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</si>
  <si>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</si>
  <si>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</si>
  <si>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</si>
  <si>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</si>
  <si>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</si>
  <si>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</si>
  <si>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</si>
  <si>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</si>
  <si>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</si>
  <si>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</si>
  <si>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</si>
  <si>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</si>
  <si>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</si>
  <si>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</si>
  <si>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</si>
  <si>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</si>
  <si>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</si>
  <si>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</si>
  <si>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</si>
  <si>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</si>
  <si>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</si>
  <si>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</si>
  <si>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</si>
  <si>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</si>
  <si>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</si>
  <si>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</si>
  <si>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</si>
  <si>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</si>
  <si>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</si>
  <si>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</si>
  <si>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</si>
  <si>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</si>
  <si>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</si>
  <si>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</si>
  <si>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</si>
  <si>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</si>
  <si>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</si>
  <si>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</si>
  <si>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</si>
  <si>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</si>
  <si>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</si>
  <si>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</si>
  <si>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</si>
  <si>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</si>
  <si>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</si>
  <si>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</si>
  <si>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</si>
  <si>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</si>
  <si>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</si>
  <si>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</si>
  <si>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</si>
  <si>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</si>
  <si>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</si>
  <si>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</si>
  <si>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</si>
  <si>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</si>
  <si>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</si>
  <si>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</si>
  <si>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</si>
  <si>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</si>
  <si>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</si>
  <si>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</si>
  <si>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</si>
  <si>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</si>
  <si>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</si>
  <si>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</si>
  <si>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</si>
  <si>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</si>
  <si>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</si>
  <si>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</si>
  <si>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</si>
  <si>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</si>
  <si>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</si>
  <si>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</si>
  <si>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</si>
  <si>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</si>
  <si>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</si>
  <si>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</si>
  <si>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</si>
  <si>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</si>
  <si>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</si>
  <si>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</si>
  <si>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</si>
  <si>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</si>
  <si>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</si>
  <si>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</si>
  <si>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</si>
  <si>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</si>
  <si>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</si>
  <si>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</si>
  <si>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</si>
  <si>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</si>
  <si>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</si>
  <si>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</si>
  <si>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</si>
  <si>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</si>
  <si>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</si>
  <si>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</si>
  <si>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</si>
  <si>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</si>
  <si>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</si>
  <si>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</si>
  <si>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</si>
  <si>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</si>
  <si>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</si>
  <si>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</si>
  <si>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</si>
  <si>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</si>
  <si>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</si>
  <si>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</si>
  <si>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</si>
  <si>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</si>
  <si>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</si>
  <si>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</si>
  <si>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</si>
  <si>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</si>
  <si>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</si>
  <si>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</si>
  <si>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</si>
  <si>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</si>
  <si>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</si>
  <si>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</si>
  <si>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</si>
  <si>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</si>
  <si>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</si>
  <si>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</si>
  <si>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</si>
  <si>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</si>
  <si>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</si>
  <si>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</si>
  <si>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</si>
  <si>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</si>
  <si>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</si>
  <si>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</si>
  <si>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</si>
  <si>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</si>
  <si>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</si>
  <si>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</si>
  <si>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</si>
  <si>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</si>
  <si>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</si>
  <si>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</si>
  <si>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</si>
  <si>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</si>
  <si>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</si>
  <si>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</si>
  <si>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</si>
  <si>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</si>
  <si>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</si>
  <si>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</si>
  <si>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</si>
  <si>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</si>
  <si>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</si>
  <si>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</si>
  <si>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</si>
  <si>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</si>
  <si>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</si>
  <si>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</si>
  <si>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</si>
  <si>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</si>
  <si>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</si>
  <si>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</si>
  <si>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</si>
  <si>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</si>
  <si>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</si>
  <si>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</si>
  <si>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</si>
  <si>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</si>
  <si>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</si>
  <si>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</si>
  <si>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</si>
  <si>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</si>
  <si>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</si>
  <si>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</si>
  <si>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</si>
  <si>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</si>
  <si>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</si>
  <si>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</si>
  <si>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</si>
  <si>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</si>
  <si>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</si>
  <si>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</si>
  <si>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</si>
  <si>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</si>
  <si>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</si>
  <si>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</si>
  <si>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</si>
  <si>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</si>
  <si>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</si>
  <si>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</si>
  <si>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</si>
  <si>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</si>
  <si>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</si>
  <si>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</si>
  <si>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</si>
  <si>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</si>
  <si>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</si>
  <si>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</si>
  <si>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</si>
  <si>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</si>
  <si>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</si>
  <si>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</si>
  <si>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</si>
  <si>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</si>
  <si>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</si>
  <si>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</si>
  <si>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</si>
  <si>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</si>
  <si>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</si>
  <si>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</si>
  <si>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</si>
  <si>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</si>
  <si>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</si>
  <si>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</si>
  <si>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</si>
  <si>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</si>
  <si>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</si>
  <si>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</si>
  <si>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</si>
  <si>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</si>
  <si>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</si>
  <si>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</si>
  <si>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</si>
  <si>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</si>
  <si>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</si>
  <si>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</si>
  <si>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</si>
  <si>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</si>
  <si>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</si>
  <si>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</si>
  <si>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</si>
  <si>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</si>
  <si>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</si>
  <si>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</si>
  <si>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</si>
  <si>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</si>
  <si>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</si>
  <si>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</si>
  <si>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</si>
  <si>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</si>
  <si>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</si>
  <si>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</si>
  <si>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</si>
  <si>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</si>
  <si>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</si>
  <si>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</si>
  <si>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</si>
  <si>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</si>
  <si>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</si>
  <si>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</si>
  <si>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</si>
  <si>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</si>
  <si>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</si>
  <si>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</si>
  <si>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</si>
  <si>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</si>
  <si>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</si>
  <si>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</si>
  <si>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</si>
  <si>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</si>
  <si>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</si>
  <si>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</si>
  <si>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</si>
  <si>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</si>
  <si>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</si>
  <si>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</si>
  <si>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</si>
  <si>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</si>
  <si>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</si>
  <si>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</si>
  <si>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</si>
  <si>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</si>
  <si>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</si>
  <si>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</si>
  <si>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</si>
  <si>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</si>
  <si>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</si>
  <si>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</si>
  <si>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</si>
  <si>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</si>
  <si>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</si>
  <si>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</si>
  <si>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</si>
  <si>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</si>
  <si>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</si>
  <si>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</si>
  <si>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</si>
  <si>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</si>
  <si>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</si>
  <si>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</si>
  <si>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</si>
  <si>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</si>
  <si>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</si>
  <si>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</si>
  <si>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</si>
  <si>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</si>
  <si>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</si>
  <si>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</si>
  <si>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</si>
  <si>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</si>
  <si>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</si>
  <si>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</si>
  <si>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</si>
  <si>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</si>
  <si>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</si>
  <si>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</si>
  <si>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</si>
  <si>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</si>
  <si>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</si>
  <si>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</si>
  <si>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</si>
  <si>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</si>
  <si>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</si>
  <si>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</si>
  <si>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</si>
  <si>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</si>
  <si>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</si>
  <si>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</si>
  <si>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</si>
  <si>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</si>
  <si>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</si>
  <si>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</si>
  <si>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</si>
  <si>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</si>
  <si>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</si>
  <si>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</si>
  <si>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</si>
  <si>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</si>
  <si>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</si>
  <si>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</si>
  <si>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</si>
  <si>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</si>
  <si>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</si>
  <si>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</si>
  <si>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</si>
  <si>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</si>
  <si>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</si>
  <si>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</si>
  <si>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</si>
  <si>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</si>
  <si>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</si>
  <si>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</si>
  <si>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</si>
  <si>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</si>
  <si>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</si>
  <si>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</si>
  <si>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</si>
  <si>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</si>
  <si>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</si>
  <si>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</si>
  <si>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</si>
  <si>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</si>
  <si>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</si>
  <si>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</si>
  <si>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</si>
  <si>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</si>
  <si>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</si>
  <si>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</si>
  <si>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</si>
  <si>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</si>
  <si>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</si>
  <si>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</si>
  <si>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</si>
  <si>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</si>
  <si>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</si>
  <si>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</si>
  <si>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</si>
  <si>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</si>
  <si>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</si>
  <si>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</si>
  <si>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</si>
  <si>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</si>
  <si>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</si>
  <si>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</si>
  <si>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</si>
  <si>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</si>
  <si>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</si>
  <si>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</si>
  <si>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</si>
  <si>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</si>
  <si>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</si>
  <si>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</si>
  <si>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</si>
  <si>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</si>
  <si>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</si>
  <si>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</si>
  <si>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</si>
  <si>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</si>
  <si>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</si>
  <si>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</si>
  <si>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</si>
  <si>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</si>
  <si>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</si>
  <si>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</si>
  <si>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</si>
  <si>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</si>
  <si>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</si>
  <si>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</si>
  <si>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</si>
  <si>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</si>
  <si>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</si>
  <si>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</si>
  <si>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</si>
  <si>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</si>
  <si>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</si>
  <si>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</si>
  <si>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</si>
  <si>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</si>
  <si>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</si>
  <si>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</si>
  <si>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</si>
  <si>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</si>
  <si>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</si>
  <si>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</si>
  <si>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</si>
  <si>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</si>
  <si>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</si>
  <si>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</si>
  <si>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</si>
  <si>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</si>
  <si>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</si>
  <si>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</si>
  <si>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</si>
  <si>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</si>
  <si>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</si>
  <si>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</si>
  <si>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</si>
  <si>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</si>
  <si>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</si>
  <si>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</si>
  <si>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</si>
  <si>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</si>
  <si>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</si>
  <si>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</si>
  <si>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</si>
  <si>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</si>
  <si>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</si>
  <si>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</si>
  <si>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</si>
  <si>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</si>
  <si>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</si>
  <si>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</si>
  <si>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</si>
  <si>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</si>
  <si>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</si>
  <si>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</si>
  <si>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</si>
  <si>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</si>
  <si>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</si>
  <si>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</si>
  <si>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</si>
  <si>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</si>
  <si>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</si>
  <si>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</si>
  <si>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</si>
  <si>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</si>
  <si>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</si>
  <si>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</si>
  <si>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</si>
  <si>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</si>
  <si>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</si>
  <si>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</si>
  <si>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</si>
  <si>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</si>
  <si>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</si>
  <si>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</si>
  <si>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</si>
  <si>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</si>
  <si>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</si>
  <si>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</si>
  <si>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</si>
  <si>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</si>
  <si>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</si>
  <si>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</si>
  <si>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</si>
  <si>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</si>
  <si>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</si>
  <si>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</si>
  <si>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</si>
  <si>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</si>
  <si>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</si>
  <si>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</si>
  <si>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</si>
  <si>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</si>
  <si>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</si>
  <si>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</si>
  <si>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</si>
  <si>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</si>
  <si>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</si>
  <si>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</si>
  <si>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</si>
  <si>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</si>
  <si>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</si>
  <si>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</si>
  <si>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</si>
  <si>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</si>
  <si>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</si>
  <si>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</si>
  <si>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</si>
  <si>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</si>
  <si>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</si>
  <si>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</si>
  <si>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</si>
  <si>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</si>
  <si>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</si>
  <si>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</si>
  <si>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</si>
  <si>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</si>
  <si>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</si>
  <si>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</si>
  <si>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</si>
  <si>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</si>
  <si>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</si>
  <si>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</si>
  <si>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</si>
  <si>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</si>
  <si>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</si>
  <si>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</si>
  <si>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</si>
  <si>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</si>
  <si>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</si>
  <si>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</si>
  <si>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</si>
  <si>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</si>
  <si>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</si>
  <si>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</si>
  <si>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</si>
  <si>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</si>
  <si>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</si>
  <si>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</si>
  <si>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</si>
  <si>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</si>
  <si>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</si>
  <si>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</si>
  <si>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</si>
  <si>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</si>
  <si>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</si>
  <si>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</si>
  <si>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</si>
  <si>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</si>
  <si>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</si>
  <si>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</si>
  <si>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</si>
  <si>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</si>
  <si>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</si>
  <si>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</si>
  <si>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</si>
  <si>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</si>
  <si>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</si>
  <si>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</si>
  <si>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</si>
  <si>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</si>
  <si>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</si>
  <si>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</si>
  <si>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</si>
  <si>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</si>
  <si>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</si>
  <si>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</si>
  <si>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</si>
  <si>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</si>
  <si>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</si>
  <si>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</si>
  <si>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</si>
  <si>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</si>
  <si>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</si>
  <si>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</si>
  <si>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</si>
  <si>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</si>
  <si>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</si>
  <si>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</si>
  <si>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</si>
  <si>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</si>
  <si>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</si>
  <si>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</si>
  <si>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</si>
  <si>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</si>
  <si>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</si>
  <si>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</si>
  <si>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</si>
  <si>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</si>
  <si>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</si>
  <si>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</si>
  <si>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</si>
  <si>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</si>
  <si>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</si>
  <si>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</si>
  <si>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</si>
  <si>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</si>
  <si>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</si>
  <si>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</si>
  <si>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</si>
  <si>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</si>
  <si>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</si>
  <si>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</si>
  <si>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</si>
  <si>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</si>
  <si>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</si>
  <si>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</si>
  <si>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</si>
  <si>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</si>
  <si>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</si>
  <si>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</si>
  <si>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</si>
  <si>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</si>
  <si>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</si>
  <si>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</si>
  <si>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</si>
  <si>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</si>
  <si>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</si>
  <si>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</si>
  <si>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</si>
  <si>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</si>
  <si>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</si>
  <si>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</si>
  <si>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</si>
  <si>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</si>
  <si>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</si>
  <si>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</si>
  <si>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</si>
  <si>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</si>
  <si>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</si>
  <si>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</si>
  <si>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</si>
  <si>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</si>
  <si>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</si>
  <si>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</si>
  <si>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</si>
  <si>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</si>
  <si>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</si>
  <si>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</si>
  <si>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</si>
  <si>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</si>
  <si>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</si>
  <si>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</si>
  <si>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</si>
  <si>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</si>
  <si>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</si>
  <si>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</si>
  <si>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</si>
  <si>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</si>
  <si>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</si>
  <si>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</si>
  <si>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</si>
  <si>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</si>
  <si>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</si>
  <si>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</si>
  <si>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</si>
  <si>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</si>
  <si>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</si>
  <si>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</si>
  <si>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</si>
  <si>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</si>
  <si>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</si>
  <si>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</si>
  <si>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</si>
  <si>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</si>
  <si>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</si>
  <si>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</si>
  <si>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</si>
  <si>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</si>
  <si>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</si>
  <si>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</si>
  <si>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</si>
  <si>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</si>
  <si>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</si>
  <si>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</si>
  <si>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</si>
  <si>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</si>
  <si>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</si>
  <si>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</si>
  <si>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</si>
  <si>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</si>
  <si>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</si>
  <si>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</si>
  <si>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</si>
  <si>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</si>
  <si>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</si>
  <si>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</si>
  <si>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</si>
  <si>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</si>
  <si>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</si>
  <si>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</si>
  <si>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</si>
  <si>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</si>
  <si>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</si>
  <si>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</si>
  <si>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</si>
  <si>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</si>
  <si>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</si>
  <si>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</si>
  <si>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</si>
  <si>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</si>
  <si>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</si>
  <si>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</si>
  <si>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</si>
  <si>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</si>
  <si>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</si>
  <si>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</si>
  <si>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</si>
  <si>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</si>
  <si>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</si>
  <si>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</si>
  <si>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</si>
  <si>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</si>
  <si>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</si>
  <si>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</si>
  <si>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</si>
  <si>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</si>
  <si>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</si>
  <si>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</si>
  <si>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</si>
  <si>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</si>
  <si>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</si>
  <si>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</si>
  <si>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</si>
  <si>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</si>
  <si>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</si>
  <si>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</si>
  <si>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</si>
  <si>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</si>
  <si>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</si>
  <si>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</si>
  <si>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</si>
  <si>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</si>
  <si>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</si>
  <si>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</si>
  <si>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</si>
  <si>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</si>
  <si>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</si>
  <si>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</si>
  <si>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</si>
  <si>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</si>
  <si>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</si>
  <si>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</si>
  <si>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</si>
  <si>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</si>
  <si>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</si>
  <si>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</si>
  <si>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</si>
  <si>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</si>
  <si>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</si>
  <si>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</si>
  <si>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</si>
  <si>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</si>
  <si>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</si>
  <si>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</si>
  <si>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</si>
  <si>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</si>
  <si>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</si>
  <si>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</si>
  <si>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</si>
  <si>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</si>
  <si>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</si>
  <si>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</si>
  <si>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</si>
  <si>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</si>
  <si>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</si>
  <si>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</si>
  <si>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</si>
  <si>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</si>
  <si>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</si>
  <si>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</si>
  <si>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</si>
  <si>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</si>
  <si>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</si>
  <si>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</si>
  <si>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</si>
  <si>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</si>
  <si>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</si>
  <si>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</si>
  <si>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</si>
  <si>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</si>
  <si>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</si>
  <si>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</si>
  <si>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</si>
  <si>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</si>
  <si>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</si>
  <si>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</si>
  <si>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</si>
  <si>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</si>
  <si>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</si>
  <si>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</si>
  <si>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</si>
  <si>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</si>
  <si>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</si>
  <si>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</si>
  <si>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</si>
  <si>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</si>
  <si>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</si>
  <si>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</si>
  <si>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</si>
  <si>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</si>
  <si>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</si>
  <si>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</si>
  <si>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</si>
  <si>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</si>
  <si>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</si>
  <si>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</si>
  <si>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</si>
  <si>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</si>
  <si>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</si>
  <si>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</si>
  <si>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</si>
  <si>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</si>
  <si>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</si>
  <si>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</si>
  <si>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</si>
  <si>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</si>
  <si>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</si>
  <si>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</si>
  <si>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</si>
  <si>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</si>
  <si>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</si>
  <si>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</si>
  <si>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</si>
  <si>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</si>
  <si>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</si>
  <si>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</si>
  <si>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</si>
  <si>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</si>
  <si>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</si>
  <si>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</si>
  <si>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</si>
  <si>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</si>
  <si>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</si>
  <si>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</si>
  <si>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</si>
  <si>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</si>
  <si>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</si>
  <si>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</si>
  <si>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</si>
  <si>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</si>
  <si>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</si>
  <si>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</si>
  <si>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</si>
  <si>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</si>
  <si>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</si>
  <si>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</si>
  <si>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</si>
  <si>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</si>
  <si>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</si>
  <si>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</si>
  <si>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</si>
  <si>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</si>
  <si>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</si>
  <si>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</si>
  <si>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</si>
  <si>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</si>
  <si>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</si>
  <si>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</si>
  <si>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</si>
  <si>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</si>
  <si>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</si>
  <si>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</si>
  <si>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</si>
  <si>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</si>
  <si>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</si>
  <si>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</si>
  <si>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</si>
  <si>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</si>
  <si>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</si>
  <si>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</si>
  <si>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</si>
  <si>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</si>
  <si>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</si>
  <si>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</si>
  <si>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</si>
  <si>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</si>
  <si>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</si>
  <si>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</si>
  <si>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</si>
  <si>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</si>
  <si>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</si>
  <si>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</si>
  <si>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</si>
  <si>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</si>
  <si>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</si>
  <si>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</si>
  <si>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</si>
  <si>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</si>
  <si>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</si>
  <si>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</si>
  <si>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</si>
  <si>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</si>
  <si>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</si>
  <si>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</si>
  <si>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</si>
  <si>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</si>
  <si>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</si>
  <si>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</si>
  <si>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</si>
  <si>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</si>
  <si>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</si>
  <si>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</si>
  <si>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</si>
  <si>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</si>
  <si>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</si>
  <si>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</si>
  <si>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</si>
  <si>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</si>
  <si>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</si>
  <si>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</si>
  <si>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</si>
  <si>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</si>
  <si>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</si>
  <si>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</si>
  <si>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</si>
  <si>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</si>
  <si>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</si>
  <si>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</si>
  <si>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</si>
  <si>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</si>
  <si>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</si>
  <si>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</si>
  <si>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</si>
  <si>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</si>
  <si>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</si>
  <si>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</si>
  <si>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</si>
  <si>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</si>
  <si>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</si>
  <si>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</si>
  <si>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</si>
  <si>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</si>
  <si>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</si>
  <si>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</si>
  <si>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</si>
  <si>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</si>
  <si>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</si>
  <si>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</si>
  <si>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</si>
  <si>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</si>
  <si>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</si>
  <si>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</si>
  <si>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</si>
  <si>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</si>
  <si>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</si>
  <si>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</si>
  <si>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</si>
  <si>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</si>
  <si>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</si>
  <si>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</si>
  <si>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</si>
  <si>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</si>
  <si>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</si>
  <si>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</si>
  <si>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</si>
  <si>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</si>
  <si>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</si>
  <si>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</si>
  <si>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</si>
  <si>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</si>
  <si>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</si>
  <si>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</si>
  <si>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</si>
  <si>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</si>
  <si>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</si>
  <si>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</si>
  <si>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</si>
  <si>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</si>
  <si>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</si>
  <si>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</si>
  <si>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</si>
  <si>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</si>
  <si>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</si>
  <si>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</si>
  <si>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</si>
  <si>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</si>
  <si>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</si>
  <si>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</si>
  <si>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</si>
  <si>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</si>
  <si>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</si>
  <si>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</si>
  <si>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</si>
  <si>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</si>
  <si>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</si>
  <si>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</si>
  <si>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</si>
  <si>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</si>
  <si>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</si>
  <si>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</si>
  <si>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</si>
  <si>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</si>
  <si>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</si>
  <si>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</si>
  <si>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</si>
  <si>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</si>
  <si>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</si>
  <si>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</si>
  <si>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</si>
  <si>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</si>
  <si>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</si>
  <si>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</si>
  <si>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</si>
  <si>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</si>
  <si>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</si>
  <si>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</si>
  <si>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</si>
  <si>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</si>
  <si>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</si>
  <si>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</si>
  <si>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</si>
  <si>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</si>
  <si>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</si>
  <si>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</si>
  <si>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</si>
  <si>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</si>
  <si>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</si>
  <si>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</si>
  <si>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</si>
  <si>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</si>
  <si>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</si>
  <si>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</si>
  <si>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</si>
  <si>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</si>
  <si>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</si>
  <si>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</si>
  <si>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</si>
  <si>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</si>
  <si>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</si>
  <si>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</si>
  <si>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</si>
  <si>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</si>
  <si>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</si>
  <si>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</si>
  <si>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</si>
  <si>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</si>
  <si>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</si>
  <si>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</si>
  <si>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</si>
  <si>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</si>
  <si>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</si>
  <si>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</si>
  <si>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</si>
  <si>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</si>
  <si>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</si>
  <si>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</si>
  <si>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</si>
  <si>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</si>
  <si>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</si>
  <si>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</si>
  <si>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</si>
  <si>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</si>
  <si>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</si>
  <si>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</si>
  <si>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</si>
  <si>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</si>
  <si>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</si>
  <si>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</si>
  <si>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</si>
  <si>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</si>
  <si>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</si>
  <si>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</si>
  <si>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</si>
  <si>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</si>
  <si>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</si>
  <si>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</si>
  <si>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</si>
  <si>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</si>
  <si>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</si>
  <si>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</si>
  <si>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</si>
  <si>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</si>
  <si>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</si>
  <si>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</si>
  <si>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</si>
  <si>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</si>
  <si>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</si>
  <si>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</si>
  <si>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</si>
  <si>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</si>
  <si>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</si>
  <si>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</si>
  <si>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</si>
  <si>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</si>
  <si>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</si>
  <si>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</si>
  <si>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</si>
  <si>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</si>
  <si>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</si>
  <si>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</si>
  <si>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</si>
  <si>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</si>
  <si>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</si>
  <si>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</si>
  <si>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</si>
  <si>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</si>
  <si>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</si>
  <si>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</si>
  <si>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</si>
  <si>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</si>
  <si>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</si>
  <si>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</si>
  <si>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</si>
  <si>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</si>
  <si>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</si>
  <si>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</si>
  <si>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</si>
  <si>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</si>
  <si>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</si>
  <si>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</si>
  <si>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</si>
  <si>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</si>
  <si>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</si>
  <si>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</si>
  <si>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</si>
  <si>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</si>
  <si>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</si>
  <si>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</si>
  <si>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</si>
  <si>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</si>
  <si>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</si>
  <si>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</si>
  <si>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</si>
  <si>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</si>
  <si>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</si>
  <si>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</si>
  <si>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</si>
  <si>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</si>
  <si>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</si>
  <si>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</si>
  <si>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</si>
  <si>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</si>
  <si>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</si>
  <si>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</si>
  <si>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</si>
  <si>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</si>
  <si>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</si>
  <si>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</si>
  <si>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</si>
  <si>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</si>
  <si>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</si>
  <si>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</si>
  <si>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</si>
  <si>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</si>
  <si>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</si>
  <si>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</si>
  <si>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</si>
  <si>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</si>
  <si>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</si>
  <si>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</si>
  <si>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</si>
  <si>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</si>
  <si>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</si>
  <si>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</si>
  <si>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</si>
  <si>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</si>
  <si>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</si>
  <si>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</si>
  <si>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</si>
  <si>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</si>
  <si>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</si>
  <si>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</si>
  <si>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</si>
  <si>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</si>
  <si>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</si>
  <si>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</si>
  <si>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</si>
  <si>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</si>
  <si>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</si>
  <si>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</si>
  <si>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</si>
  <si>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</si>
  <si>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</si>
  <si>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</si>
  <si>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</si>
  <si>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</si>
  <si>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</si>
  <si>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</si>
  <si>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</si>
  <si>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</si>
  <si>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</si>
  <si>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</si>
  <si>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</si>
  <si>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</si>
  <si>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</si>
  <si>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</si>
  <si>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</si>
  <si>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</si>
  <si>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</si>
  <si>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</si>
  <si>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</si>
  <si>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</si>
  <si>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</si>
  <si>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</si>
  <si>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</si>
  <si>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</si>
  <si>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</si>
  <si>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</si>
  <si>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</si>
  <si>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</si>
  <si>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</si>
  <si>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</si>
  <si>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</si>
  <si>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</si>
  <si>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</si>
  <si>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</si>
  <si>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</si>
  <si>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</si>
  <si>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</si>
  <si>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</si>
  <si>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</si>
  <si>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</si>
  <si>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</si>
  <si>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</si>
  <si>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</si>
  <si>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</si>
  <si>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</si>
  <si>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</si>
  <si>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</si>
  <si>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</si>
  <si>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</si>
  <si>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</si>
  <si>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</si>
  <si>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</si>
  <si>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</si>
  <si>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</si>
  <si>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</si>
  <si>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</si>
  <si>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</si>
  <si>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</si>
  <si>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</si>
  <si>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</si>
  <si>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</si>
  <si>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</si>
  <si>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</si>
  <si>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</si>
  <si>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</si>
  <si>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</si>
  <si>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</si>
  <si>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</si>
  <si>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</si>
  <si>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</si>
  <si>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</si>
  <si>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</si>
  <si>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</si>
  <si>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</si>
  <si>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</si>
  <si>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</si>
  <si>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</si>
  <si>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</si>
  <si>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</si>
  <si>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</si>
  <si>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</si>
  <si>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</si>
  <si>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</si>
  <si>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</si>
  <si>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</si>
  <si>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</si>
  <si>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</si>
  <si>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</si>
  <si>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</si>
  <si>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</si>
  <si>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</si>
  <si>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</si>
  <si>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</si>
  <si>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</si>
  <si>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</si>
  <si>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</si>
  <si>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</si>
  <si>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</si>
  <si>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</si>
  <si>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</si>
  <si>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</si>
  <si>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</si>
  <si>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</si>
  <si>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</si>
  <si>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</si>
  <si>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</si>
  <si>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</si>
  <si>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</si>
  <si>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</si>
  <si>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</si>
  <si>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</si>
  <si>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</si>
  <si>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</si>
  <si>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</si>
  <si>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</si>
  <si>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</si>
  <si>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</si>
  <si>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</si>
  <si>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</si>
  <si>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</si>
  <si>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</si>
  <si>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</si>
  <si>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</si>
  <si>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</si>
  <si>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</si>
  <si>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</si>
  <si>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</si>
  <si>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</si>
  <si>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</si>
  <si>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</si>
  <si>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</si>
  <si>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</si>
  <si>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</si>
  <si>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</si>
  <si>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</si>
  <si>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</si>
  <si>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</si>
  <si>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</si>
  <si>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</si>
  <si>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</si>
  <si>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</si>
  <si>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</si>
  <si>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</si>
  <si>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</si>
  <si>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</si>
  <si>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</si>
  <si>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</si>
  <si>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</si>
  <si>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</si>
  <si>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</si>
  <si>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</si>
  <si>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</si>
  <si>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</si>
  <si>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</si>
  <si>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</si>
  <si>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</si>
  <si>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</si>
  <si>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</si>
  <si>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</si>
  <si>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</si>
  <si>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</si>
  <si>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</si>
  <si>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</si>
  <si>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</si>
  <si>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</si>
  <si>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</si>
  <si>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</si>
  <si>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</si>
  <si>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</si>
  <si>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</si>
  <si>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</si>
  <si>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</si>
  <si>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</si>
  <si>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</si>
  <si>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</si>
  <si>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</si>
  <si>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</si>
  <si>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</si>
  <si>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</si>
  <si>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</si>
  <si>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</si>
  <si>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</si>
  <si>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</si>
  <si>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</si>
  <si>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</si>
  <si>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</si>
  <si>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</si>
  <si>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</si>
  <si>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</si>
  <si>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</si>
  <si>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</si>
  <si>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</si>
  <si>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</si>
  <si>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</si>
  <si>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</si>
  <si>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</si>
  <si>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</si>
  <si>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</si>
  <si>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</si>
  <si>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</si>
  <si>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</si>
  <si>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</si>
  <si>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</si>
  <si>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</si>
  <si>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</si>
  <si>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</si>
  <si>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</si>
  <si>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</si>
  <si>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</si>
  <si>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</si>
  <si>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</si>
  <si>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</si>
  <si>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</si>
  <si>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</si>
  <si>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</si>
  <si>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</si>
  <si>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</si>
  <si>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</si>
  <si>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</si>
  <si>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</si>
  <si>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</si>
  <si>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</si>
  <si>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</si>
  <si>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</si>
  <si>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</si>
  <si>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</si>
  <si>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</si>
  <si>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</si>
  <si>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</si>
  <si>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</si>
  <si>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</si>
  <si>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</si>
  <si>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</si>
  <si>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</si>
  <si>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</si>
  <si>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</si>
  <si>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</si>
  <si>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</si>
  <si>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</si>
  <si>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</si>
  <si>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</si>
  <si>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</si>
  <si>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</si>
  <si>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</si>
  <si>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</si>
  <si>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</si>
  <si>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</si>
  <si>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</si>
  <si>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</si>
  <si>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</si>
  <si>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</si>
  <si>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</si>
  <si>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</si>
  <si>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</si>
  <si>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</si>
  <si>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</si>
  <si>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</si>
  <si>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</si>
  <si>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</si>
  <si>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</si>
  <si>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</si>
  <si>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</si>
  <si>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</si>
  <si>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</si>
  <si>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</si>
  <si>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</si>
  <si>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</si>
  <si>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</si>
  <si>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</si>
  <si>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</si>
  <si>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</si>
  <si>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</si>
  <si>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</si>
  <si>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</si>
  <si>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</si>
  <si>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</si>
  <si>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</si>
  <si>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</si>
  <si>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</si>
  <si>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</si>
  <si>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</si>
  <si>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</si>
  <si>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</si>
  <si>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</si>
  <si>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</si>
  <si>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</si>
  <si>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</si>
  <si>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</si>
  <si>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</si>
  <si>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</si>
  <si>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</si>
  <si>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</si>
  <si>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</si>
  <si>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</si>
  <si>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</si>
  <si>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</si>
  <si>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</si>
  <si>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</si>
  <si>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</si>
  <si>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</si>
  <si>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</si>
  <si>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</si>
  <si>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</si>
  <si>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</si>
  <si>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</si>
  <si>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</si>
  <si>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</si>
  <si>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</si>
  <si>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</si>
  <si>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</si>
  <si>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</si>
  <si>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</si>
  <si>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</si>
  <si>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</si>
  <si>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</si>
  <si>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</si>
  <si>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</si>
  <si>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</si>
  <si>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</si>
  <si>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</si>
  <si>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</si>
  <si>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</si>
  <si>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</si>
  <si>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</si>
  <si>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</si>
  <si>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</si>
  <si>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</si>
  <si>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</si>
  <si>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</si>
  <si>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</si>
  <si>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</si>
  <si>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</si>
  <si>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</si>
  <si>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</si>
  <si>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</si>
  <si>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</si>
  <si>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</si>
  <si>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</si>
  <si>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</si>
  <si>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</si>
  <si>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</si>
  <si>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</si>
  <si>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</si>
  <si>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</si>
  <si>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</si>
  <si>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</si>
  <si>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</si>
  <si>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</si>
  <si>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</si>
  <si>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</si>
  <si>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</si>
  <si>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</si>
  <si>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</si>
  <si>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</si>
  <si>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</si>
  <si>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</si>
  <si>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</si>
  <si>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</si>
  <si>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</si>
  <si>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</si>
  <si>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</si>
  <si>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</si>
  <si>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</si>
  <si>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</si>
  <si>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</si>
  <si>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</si>
  <si>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</si>
  <si>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</si>
  <si>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</si>
  <si>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</si>
  <si>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</si>
  <si>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</si>
  <si>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</si>
  <si>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</si>
  <si>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</si>
  <si>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</si>
  <si>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</si>
  <si>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</si>
  <si>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</si>
  <si>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</si>
  <si>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</si>
  <si>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</si>
  <si>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</si>
  <si>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</si>
  <si>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</si>
  <si>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</si>
  <si>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</si>
  <si>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</si>
  <si>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</si>
  <si>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</si>
  <si>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</si>
  <si>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</si>
  <si>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</si>
  <si>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</si>
  <si>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</si>
  <si>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</si>
  <si>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</si>
  <si>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</si>
  <si>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</si>
  <si>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</si>
  <si>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</si>
  <si>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</si>
  <si>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</si>
  <si>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</si>
  <si>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</si>
  <si>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</si>
  <si>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</si>
  <si>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</si>
  <si>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</si>
  <si>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</si>
  <si>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</si>
  <si>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</si>
  <si>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</si>
  <si>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</si>
  <si>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</si>
  <si>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</si>
  <si>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</si>
  <si>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</si>
  <si>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</si>
  <si>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</si>
  <si>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</si>
  <si>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</si>
  <si>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</si>
  <si>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</si>
  <si>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</si>
  <si>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</si>
  <si>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</si>
  <si>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</si>
  <si>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</si>
  <si>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</si>
  <si>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</si>
  <si>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</si>
  <si>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</si>
  <si>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</si>
  <si>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</si>
  <si>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</si>
  <si>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</si>
  <si>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</si>
  <si>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</si>
  <si>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</si>
  <si>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</si>
  <si>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</si>
  <si>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</si>
  <si>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</si>
  <si>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</si>
  <si>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</si>
  <si>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</si>
  <si>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</si>
  <si>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</si>
  <si>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</si>
  <si>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</si>
  <si>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</si>
  <si>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</si>
  <si>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</si>
  <si>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</si>
  <si>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</si>
  <si>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</si>
  <si>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</si>
  <si>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</si>
  <si>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</si>
  <si>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</si>
  <si>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</si>
  <si>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</si>
  <si>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</si>
  <si>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</si>
  <si>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</si>
  <si>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</si>
  <si>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</si>
  <si>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</si>
  <si>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</si>
  <si>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</si>
  <si>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</si>
  <si>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</si>
  <si>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</si>
  <si>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</si>
  <si>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</si>
  <si>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</si>
  <si>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</si>
  <si>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</si>
  <si>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</si>
  <si>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</si>
  <si>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</si>
  <si>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</si>
  <si>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</si>
  <si>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</si>
  <si>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</si>
  <si>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</si>
  <si>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</si>
  <si>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</si>
  <si>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</si>
  <si>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</si>
  <si>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</si>
  <si>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</si>
  <si>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</si>
  <si>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</si>
  <si>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</si>
  <si>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</si>
  <si>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</si>
  <si>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</si>
  <si>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</si>
  <si>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</si>
  <si>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</si>
  <si>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</si>
  <si>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</si>
  <si>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</si>
  <si>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</si>
  <si>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</si>
  <si>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</si>
  <si>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</si>
  <si>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</si>
  <si>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</si>
  <si>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</si>
  <si>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</si>
  <si>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</si>
  <si>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</si>
  <si>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</si>
  <si>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</si>
  <si>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</si>
  <si>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</si>
  <si>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</si>
  <si>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</si>
  <si>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</si>
  <si>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</si>
  <si>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</si>
  <si>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</si>
  <si>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</si>
  <si>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</si>
  <si>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</si>
  <si>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</si>
  <si>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</si>
  <si>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</si>
  <si>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</si>
  <si>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</si>
  <si>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</si>
  <si>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</si>
  <si>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</si>
  <si>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</si>
  <si>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</si>
  <si>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</si>
  <si>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</si>
  <si>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</si>
  <si>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</si>
  <si>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</si>
  <si>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</si>
  <si>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</si>
  <si>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</si>
  <si>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</si>
  <si>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</si>
  <si>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</si>
  <si>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</si>
  <si>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</si>
  <si>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</si>
  <si>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</si>
  <si>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</si>
  <si>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</si>
  <si>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</si>
  <si>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</si>
  <si>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</si>
  <si>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</si>
  <si>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</si>
  <si>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</si>
  <si>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</si>
  <si>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</si>
  <si>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</si>
  <si>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</si>
  <si>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</si>
  <si>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</si>
  <si>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</si>
  <si>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</si>
  <si>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</si>
  <si>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</si>
  <si>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</si>
  <si>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</si>
  <si>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</si>
  <si>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</si>
  <si>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</si>
  <si>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</si>
  <si>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</si>
  <si>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</si>
  <si>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</si>
  <si>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</si>
  <si>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</si>
  <si>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</si>
  <si>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</si>
  <si>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</si>
  <si>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</si>
  <si>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</si>
  <si>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</si>
  <si>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</si>
  <si>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</si>
  <si>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</si>
  <si>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</si>
  <si>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</si>
  <si>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</si>
  <si>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</si>
  <si>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</si>
  <si>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</si>
  <si>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</si>
  <si>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</si>
  <si>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</si>
  <si>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</si>
  <si>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</si>
  <si>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</si>
  <si>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</si>
  <si>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</si>
  <si>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</si>
  <si>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</si>
  <si>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</si>
  <si>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</si>
  <si>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</si>
  <si>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</si>
  <si>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</si>
  <si>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</si>
  <si>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</si>
  <si>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</si>
  <si>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</si>
  <si>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</si>
  <si>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</si>
  <si>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</si>
  <si>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</si>
  <si>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</si>
  <si>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</si>
  <si>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</si>
  <si>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</si>
  <si>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</si>
  <si>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</si>
  <si>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</si>
  <si>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</si>
  <si>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</si>
  <si>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</si>
  <si>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</si>
  <si>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</si>
  <si>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</si>
  <si>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</si>
  <si>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</si>
  <si>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</si>
  <si>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</si>
  <si>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</si>
  <si>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</si>
  <si>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</si>
  <si>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</si>
  <si>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</si>
  <si>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</si>
  <si>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</si>
  <si>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</si>
  <si>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</si>
  <si>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</si>
  <si>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</si>
  <si>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</si>
  <si>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</si>
  <si>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</si>
  <si>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</si>
  <si>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</si>
  <si>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</si>
  <si>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</si>
  <si>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</si>
  <si>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</si>
  <si>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</si>
  <si>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</si>
  <si>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</si>
  <si>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</si>
  <si>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</si>
  <si>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</si>
  <si>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</si>
  <si>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</si>
  <si>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</si>
  <si>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</si>
  <si>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</si>
  <si>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</si>
  <si>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</si>
  <si>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</si>
  <si>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</si>
  <si>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</si>
  <si>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</si>
  <si>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</si>
  <si>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</si>
  <si>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</si>
  <si>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</si>
  <si>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</si>
  <si>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</si>
  <si>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</si>
  <si>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</si>
  <si>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</si>
  <si>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</si>
  <si>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</si>
  <si>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</si>
  <si>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</si>
  <si>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</si>
  <si>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</si>
  <si>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</si>
  <si>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</si>
  <si>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</si>
  <si>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</si>
  <si>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</si>
  <si>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</si>
  <si>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</si>
  <si>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</si>
  <si>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</si>
  <si>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</si>
  <si>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</si>
  <si>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</si>
  <si>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</si>
  <si>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</si>
  <si>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</si>
  <si>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</si>
  <si>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</si>
  <si>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</si>
  <si>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</si>
  <si>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</si>
  <si>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</si>
  <si>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</si>
  <si>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</si>
  <si>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</si>
  <si>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</si>
  <si>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</si>
  <si>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</si>
  <si>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</si>
  <si>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</si>
  <si>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</si>
  <si>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</si>
  <si>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</si>
  <si>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</si>
  <si>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</si>
  <si>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</si>
  <si>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</si>
  <si>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</si>
  <si>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</si>
  <si>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</si>
  <si>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</si>
  <si>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</si>
  <si>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</si>
  <si>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</si>
  <si>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</si>
  <si>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</si>
  <si>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</si>
  <si>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</si>
  <si>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</si>
  <si>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</si>
  <si>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</si>
  <si>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</si>
  <si>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</si>
  <si>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</si>
  <si>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</si>
  <si>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</si>
  <si>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</si>
  <si>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</si>
  <si>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</si>
  <si>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</si>
  <si>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</si>
  <si>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</si>
  <si>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</si>
  <si>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</si>
  <si>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</si>
  <si>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</si>
  <si>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</si>
  <si>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</si>
  <si>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</si>
  <si>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</si>
  <si>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</si>
  <si>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</si>
  <si>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</si>
  <si>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</si>
  <si>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</si>
  <si>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</si>
  <si>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</si>
  <si>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</si>
  <si>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</si>
  <si>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</si>
  <si>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</si>
  <si>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</si>
  <si>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</si>
  <si>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</si>
  <si>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</si>
  <si>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</si>
  <si>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</si>
  <si>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</si>
  <si>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</si>
  <si>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</si>
  <si>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</si>
  <si>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</si>
  <si>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</si>
  <si>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</si>
  <si>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</si>
  <si>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</si>
  <si>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</si>
  <si>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</si>
  <si>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</si>
  <si>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</si>
  <si>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</si>
  <si>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</si>
  <si>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</si>
  <si>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</si>
  <si>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</si>
  <si>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</si>
  <si>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</si>
  <si>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</si>
  <si>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</si>
  <si>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</si>
  <si>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</si>
  <si>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</si>
  <si>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</si>
  <si>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</si>
  <si>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</si>
  <si>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</si>
  <si>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</si>
  <si>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</si>
  <si>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</si>
  <si>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</si>
  <si>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</si>
  <si>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</si>
  <si>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</si>
  <si>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</si>
  <si>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</si>
  <si>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</si>
  <si>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</si>
  <si>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</si>
  <si>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</si>
  <si>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</si>
  <si>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</si>
  <si>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</si>
  <si>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</si>
  <si>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</si>
  <si>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</si>
  <si>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</si>
  <si>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</si>
  <si>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</si>
  <si>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</si>
  <si>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</si>
  <si>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</si>
  <si>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</si>
  <si>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</si>
  <si>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</si>
  <si>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</si>
  <si>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</si>
  <si>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</si>
  <si>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</si>
  <si>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</si>
  <si>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</si>
  <si>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</si>
  <si>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</si>
  <si>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</si>
  <si>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</si>
  <si>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</si>
  <si>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</si>
  <si>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</si>
  <si>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</si>
  <si>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</si>
  <si>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</si>
  <si>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</si>
  <si>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</si>
  <si>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</si>
  <si>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</si>
  <si>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</si>
  <si>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</si>
  <si>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</si>
  <si>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</si>
  <si>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</si>
  <si>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</si>
  <si>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</si>
  <si>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</si>
  <si>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</si>
  <si>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</si>
  <si>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</si>
  <si>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</si>
  <si>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</si>
  <si>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</si>
  <si>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</si>
  <si>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</si>
  <si>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</si>
  <si>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</si>
  <si>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</si>
  <si>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</si>
  <si>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</si>
  <si>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</si>
  <si>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</si>
  <si>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</si>
  <si>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</si>
  <si>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</si>
  <si>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</si>
  <si>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</si>
  <si>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</si>
  <si>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</si>
  <si>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</si>
  <si>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</si>
  <si>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</si>
  <si>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</si>
  <si>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</si>
  <si>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</si>
  <si>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</si>
  <si>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</si>
  <si>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</si>
  <si>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</si>
  <si>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</si>
  <si>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</si>
  <si>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</si>
  <si>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</si>
  <si>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</si>
  <si>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</si>
  <si>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</si>
  <si>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</si>
  <si>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</si>
  <si>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</si>
  <si>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</si>
  <si>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</si>
  <si>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</si>
  <si>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</si>
  <si>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</si>
  <si>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</si>
  <si>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</si>
  <si>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</si>
  <si>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</si>
  <si>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</si>
  <si>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</si>
  <si>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</si>
  <si>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</si>
  <si>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</si>
  <si>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</si>
  <si>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</si>
  <si>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</si>
  <si>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</si>
  <si>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</si>
  <si>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</si>
  <si>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</si>
  <si>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</si>
  <si>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</si>
  <si>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</si>
  <si>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</si>
  <si>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</si>
  <si>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</si>
  <si>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</si>
  <si>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</si>
  <si>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</si>
  <si>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</si>
  <si>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</si>
  <si>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</si>
  <si>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</si>
  <si>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</si>
  <si>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</si>
  <si>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</si>
  <si>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</si>
  <si>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</si>
  <si>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</si>
  <si>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</si>
  <si>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</si>
  <si>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</si>
  <si>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</si>
  <si>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</si>
  <si>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</si>
  <si>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</si>
  <si>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</si>
  <si>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</si>
  <si>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</si>
  <si>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</si>
  <si>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</si>
  <si>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</si>
  <si>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</si>
  <si>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</si>
  <si>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</si>
  <si>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</si>
  <si>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</si>
  <si>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</si>
  <si>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</si>
  <si>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</si>
  <si>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</si>
  <si>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</si>
  <si>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</si>
  <si>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</si>
  <si>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</si>
  <si>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</si>
  <si>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</si>
  <si>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</si>
  <si>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</si>
  <si>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</si>
  <si>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</si>
  <si>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</si>
  <si>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</si>
  <si>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</si>
  <si>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</si>
  <si>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</si>
  <si>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</si>
  <si>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</si>
  <si>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</si>
  <si>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</si>
  <si>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</si>
  <si>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</si>
  <si>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</si>
  <si>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</si>
  <si>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</si>
  <si>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</si>
  <si>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</si>
  <si>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</si>
  <si>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</si>
  <si>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</si>
  <si>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</si>
  <si>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</si>
  <si>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</si>
  <si>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</si>
  <si>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</si>
  <si>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</si>
  <si>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</si>
  <si>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</si>
  <si>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</si>
  <si>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</si>
  <si>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</si>
  <si>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</si>
  <si>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</si>
  <si>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</si>
  <si>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</si>
  <si>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</si>
  <si>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</si>
  <si>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</si>
  <si>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</si>
  <si>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</si>
  <si>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</si>
  <si>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</si>
  <si>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</si>
  <si>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</si>
  <si>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</si>
  <si>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</si>
  <si>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</si>
  <si>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</si>
  <si>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</si>
  <si>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</si>
  <si>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</si>
  <si>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</si>
  <si>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</si>
  <si>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</si>
  <si>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</si>
  <si>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</si>
  <si>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</si>
  <si>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</si>
  <si>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</si>
  <si>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</si>
  <si>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</si>
  <si>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</si>
  <si>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</si>
  <si>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</si>
  <si>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</si>
  <si>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</si>
  <si>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</si>
  <si>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</si>
  <si>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</si>
  <si>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</si>
  <si>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</si>
  <si>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</si>
  <si>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</si>
  <si>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</si>
  <si>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</si>
  <si>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</si>
  <si>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</si>
  <si>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</si>
  <si>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</si>
  <si>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</si>
  <si>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</si>
  <si>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</si>
  <si>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</si>
  <si>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</si>
  <si>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</si>
  <si>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</si>
  <si>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</si>
  <si>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</si>
  <si>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</si>
  <si>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</si>
  <si>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</si>
  <si>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</si>
  <si>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</si>
  <si>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</si>
  <si>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</si>
  <si>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</si>
  <si>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</si>
  <si>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</si>
  <si>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</si>
  <si>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</si>
  <si>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</si>
  <si>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</si>
  <si>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</si>
  <si>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</si>
  <si>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</si>
  <si>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</si>
  <si>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</si>
  <si>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</si>
  <si>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</si>
  <si>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</si>
  <si>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</si>
  <si>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</si>
  <si>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</si>
  <si>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</si>
  <si>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</si>
  <si>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</si>
  <si>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</si>
  <si>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</si>
  <si>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</si>
  <si>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</si>
  <si>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</si>
  <si>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</si>
  <si>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</si>
  <si>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</si>
  <si>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</si>
  <si>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</si>
  <si>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</si>
  <si>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</si>
  <si>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</si>
  <si>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</si>
  <si>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</si>
  <si>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</si>
  <si>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</si>
  <si>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</si>
  <si>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</si>
  <si>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</si>
  <si>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</si>
  <si>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</si>
  <si>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</si>
  <si>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</si>
  <si>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</si>
  <si>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</si>
  <si>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</si>
  <si>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</si>
  <si>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</si>
  <si>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</si>
  <si>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</si>
  <si>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</si>
  <si>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</si>
  <si>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</si>
  <si>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</si>
  <si>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</si>
  <si>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</si>
  <si>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</si>
  <si>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</si>
  <si>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</si>
  <si>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</si>
  <si>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</si>
  <si>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</si>
  <si>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</si>
  <si>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</si>
  <si>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</si>
  <si>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</si>
  <si>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</si>
  <si>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</si>
  <si>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</si>
  <si>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</si>
  <si>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</si>
  <si>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</si>
  <si>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</si>
  <si>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</si>
  <si>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</si>
  <si>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</si>
  <si>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</si>
  <si>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</si>
  <si>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</si>
  <si>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</si>
  <si>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</si>
  <si>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</si>
  <si>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</si>
  <si>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</si>
  <si>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</si>
  <si>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</si>
  <si>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</si>
  <si>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</si>
  <si>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</si>
  <si>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</si>
  <si>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</si>
  <si>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</si>
  <si>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</si>
  <si>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</si>
  <si>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</si>
  <si>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</si>
  <si>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</si>
  <si>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</si>
  <si>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</si>
  <si>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</si>
  <si>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</si>
  <si>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</si>
  <si>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</si>
  <si>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</si>
  <si>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</si>
  <si>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</si>
  <si>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</si>
  <si>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</si>
  <si>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</si>
  <si>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</si>
  <si>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</si>
  <si>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</si>
  <si>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</si>
  <si>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</si>
  <si>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</si>
  <si>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</si>
  <si>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</si>
  <si>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</si>
  <si>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</si>
  <si>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</si>
  <si>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</si>
  <si>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</si>
  <si>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</si>
  <si>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</si>
  <si>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</si>
  <si>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</si>
  <si>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</si>
  <si>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</si>
  <si>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</si>
  <si>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</si>
  <si>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</si>
  <si>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</si>
  <si>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</si>
  <si>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</si>
  <si>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</si>
  <si>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</si>
  <si>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</si>
  <si>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</si>
  <si>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</si>
  <si>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</si>
  <si>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</si>
  <si>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</si>
  <si>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</si>
  <si>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</si>
  <si>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</si>
  <si>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</si>
  <si>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</si>
  <si>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</si>
  <si>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</si>
  <si>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</si>
  <si>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</si>
  <si>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</si>
  <si>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</si>
  <si>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</si>
  <si>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</si>
  <si>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</si>
  <si>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</si>
  <si>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</si>
  <si>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</si>
  <si>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</si>
  <si>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</si>
  <si>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</si>
  <si>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</si>
  <si>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</si>
  <si>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</si>
  <si>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</si>
  <si>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</si>
  <si>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</si>
  <si>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</si>
  <si>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</si>
  <si>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</si>
  <si>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</si>
  <si>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</si>
  <si>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</si>
  <si>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</si>
  <si>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</si>
  <si>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</si>
  <si>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</si>
  <si>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</si>
  <si>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</si>
  <si>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</si>
  <si>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</si>
  <si>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</si>
  <si>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</si>
  <si>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</si>
  <si>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</si>
  <si>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</si>
  <si>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</si>
  <si>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</si>
  <si>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</si>
  <si>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</si>
  <si>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</si>
  <si>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</si>
  <si>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</si>
  <si>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</si>
  <si>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</si>
  <si>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</si>
  <si>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</si>
  <si>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</si>
  <si>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</si>
  <si>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</si>
  <si>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</si>
  <si>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</si>
  <si>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</si>
  <si>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</si>
  <si>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</si>
  <si>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</si>
  <si>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</si>
  <si>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</si>
  <si>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</si>
  <si>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</si>
  <si>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</si>
  <si>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</si>
  <si>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</si>
  <si>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</si>
  <si>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</si>
  <si>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</si>
  <si>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</si>
  <si>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</si>
  <si>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</si>
  <si>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</si>
  <si>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</si>
  <si>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</si>
  <si>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</si>
  <si>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</si>
  <si>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</si>
  <si>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</si>
  <si>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</si>
  <si>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</si>
  <si>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</si>
  <si>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</si>
  <si>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</si>
  <si>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</si>
  <si>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</si>
  <si>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</si>
  <si>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</si>
  <si>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</si>
  <si>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</si>
  <si>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</si>
  <si>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</si>
  <si>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</si>
  <si>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</si>
  <si>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</si>
  <si>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</si>
  <si>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</si>
  <si>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</si>
  <si>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</si>
  <si>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</si>
  <si>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</si>
  <si>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</si>
  <si>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</si>
  <si>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</si>
  <si>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</si>
  <si>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</si>
  <si>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</si>
  <si>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</si>
  <si>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</si>
  <si>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</si>
  <si>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</si>
  <si>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</si>
  <si>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</si>
  <si>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</si>
  <si>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</si>
  <si>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</si>
  <si>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</si>
  <si>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</si>
  <si>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</si>
  <si>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</si>
  <si>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</si>
  <si>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</si>
  <si>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</si>
  <si>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</si>
  <si>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</si>
  <si>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</si>
  <si>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</si>
  <si>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</si>
  <si>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</si>
  <si>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</si>
  <si>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</si>
  <si>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</si>
  <si>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</si>
  <si>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</si>
  <si>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</si>
  <si>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</si>
  <si>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</si>
  <si>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</si>
  <si>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</si>
  <si>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</si>
  <si>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</si>
  <si>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</si>
  <si>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</si>
  <si>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</si>
  <si>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</si>
  <si>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</si>
  <si>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</si>
  <si>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</si>
  <si>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</si>
  <si>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</si>
  <si>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</si>
  <si>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</si>
  <si>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</si>
  <si>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</si>
  <si>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</si>
  <si>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</si>
  <si>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</si>
  <si>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</si>
  <si>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</si>
  <si>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</si>
  <si>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</si>
  <si>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</si>
  <si>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</si>
  <si>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</si>
  <si>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</si>
  <si>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</si>
  <si>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</si>
  <si>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</si>
  <si>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</si>
  <si>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</si>
  <si>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</si>
  <si>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</si>
  <si>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</si>
  <si>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</si>
  <si>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</si>
  <si>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</si>
  <si>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</si>
  <si>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</si>
  <si>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</si>
  <si>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</si>
  <si>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</si>
  <si>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</si>
  <si>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</si>
  <si>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</si>
  <si>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</si>
  <si>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</si>
  <si>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</si>
  <si>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</si>
  <si>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</si>
  <si>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</si>
  <si>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</si>
  <si>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</si>
  <si>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</si>
  <si>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</si>
  <si>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</si>
  <si>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</si>
  <si>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</si>
  <si>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</si>
  <si>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</si>
  <si>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</si>
  <si>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</si>
  <si>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</si>
  <si>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</si>
  <si>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</si>
  <si>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</si>
  <si>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</si>
  <si>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</si>
  <si>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</si>
  <si>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</si>
  <si>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</si>
  <si>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</si>
  <si>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</si>
  <si>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</si>
  <si>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</si>
  <si>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</si>
  <si>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</si>
  <si>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</si>
  <si>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</si>
  <si>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</si>
  <si>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</si>
  <si>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</si>
  <si>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</si>
  <si>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</si>
  <si>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</si>
  <si>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</si>
  <si>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</si>
  <si>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</si>
  <si>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</si>
  <si>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</si>
  <si>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</si>
  <si>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</si>
  <si>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</si>
  <si>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</si>
  <si>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</si>
  <si>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</si>
  <si>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</si>
  <si>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</si>
  <si>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</si>
  <si>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</si>
  <si>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</si>
  <si>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</si>
  <si>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</si>
  <si>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</si>
  <si>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</si>
  <si>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</si>
  <si>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</si>
  <si>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</si>
  <si>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</si>
  <si>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</si>
  <si>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</si>
  <si>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</si>
  <si>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</si>
  <si>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</si>
  <si>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</si>
  <si>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</si>
  <si>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</si>
  <si>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</si>
  <si>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</si>
  <si>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</si>
  <si>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</si>
  <si>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</si>
  <si>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</si>
  <si>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</si>
  <si>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</si>
  <si>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</si>
  <si>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</si>
  <si>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</si>
  <si>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</si>
  <si>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</si>
  <si>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</si>
  <si>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</si>
  <si>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</si>
  <si>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</si>
  <si>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</si>
  <si>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</si>
  <si>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</si>
  <si>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</si>
  <si>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</si>
  <si>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</si>
  <si>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</si>
  <si>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</si>
  <si>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</si>
  <si>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</si>
  <si>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</si>
  <si>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</si>
  <si>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</si>
  <si>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</si>
  <si>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</si>
  <si>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</si>
  <si>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</si>
  <si>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</si>
  <si>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</si>
  <si>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</si>
  <si>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</si>
  <si>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</si>
  <si>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</si>
  <si>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</si>
  <si>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</si>
  <si>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</si>
  <si>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</si>
  <si>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</si>
  <si>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</si>
  <si>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</si>
  <si>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</si>
  <si>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</si>
  <si>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</si>
  <si>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</si>
  <si>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</si>
  <si>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</si>
  <si>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</si>
  <si>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</si>
  <si>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</si>
  <si>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</si>
  <si>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</si>
  <si>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</si>
  <si>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</si>
  <si>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</si>
  <si>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</si>
  <si>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</si>
  <si>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</si>
  <si>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</si>
  <si>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</si>
  <si>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</si>
  <si>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</si>
  <si>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</si>
  <si>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</si>
  <si>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</si>
  <si>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</si>
  <si>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</si>
  <si>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</si>
  <si>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</si>
  <si>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</si>
  <si>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</si>
  <si>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</si>
  <si>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</si>
  <si>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</si>
  <si>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</si>
  <si>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</si>
  <si>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</si>
  <si>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</si>
  <si>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</si>
  <si>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</si>
  <si>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</si>
  <si>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</si>
  <si>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</si>
  <si>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</si>
  <si>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</si>
  <si>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</si>
  <si>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</si>
  <si>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</si>
  <si>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</si>
  <si>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</si>
  <si>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</si>
  <si>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</si>
  <si>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</si>
  <si>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</si>
  <si>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</si>
  <si>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</si>
  <si>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</si>
  <si>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</si>
  <si>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</si>
  <si>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</si>
  <si>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</si>
  <si>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</si>
  <si>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</si>
  <si>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</si>
  <si>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</si>
  <si>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</si>
  <si>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</si>
  <si>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</si>
  <si>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</si>
  <si>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</si>
  <si>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</si>
  <si>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</si>
  <si>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</si>
  <si>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</si>
  <si>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</si>
  <si>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</si>
  <si>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</si>
  <si>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</si>
  <si>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</si>
  <si>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</si>
  <si>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</si>
  <si>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</si>
  <si>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</si>
  <si>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</si>
  <si>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</si>
  <si>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</si>
  <si>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</si>
  <si>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</si>
  <si>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</si>
  <si>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</si>
  <si>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</si>
  <si>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</si>
  <si>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</si>
  <si>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</si>
  <si>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</si>
  <si>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</si>
  <si>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</si>
  <si>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</si>
  <si>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</si>
  <si>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</si>
  <si>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</si>
  <si>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</si>
  <si>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</si>
  <si>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</si>
  <si>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</si>
  <si>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</si>
  <si>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</si>
  <si>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</si>
  <si>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</si>
  <si>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</si>
  <si>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</si>
  <si>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</si>
  <si>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</si>
  <si>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</si>
  <si>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</si>
  <si>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</si>
  <si>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</si>
  <si>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</si>
  <si>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</si>
  <si>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</si>
  <si>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</si>
  <si>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</si>
  <si>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</si>
  <si>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</si>
  <si>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</si>
  <si>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</si>
  <si>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</si>
  <si>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</si>
  <si>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</si>
  <si>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</si>
  <si>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</si>
  <si>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</si>
  <si>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</si>
  <si>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</si>
  <si>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</si>
  <si>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</si>
  <si>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</si>
  <si>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</si>
  <si>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</si>
  <si>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</si>
  <si>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</si>
  <si>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</si>
  <si>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</si>
  <si>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</si>
  <si>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</si>
  <si>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</si>
  <si>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</si>
  <si>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</si>
  <si>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</si>
  <si>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</si>
  <si>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</si>
  <si>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</si>
  <si>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</si>
  <si>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</si>
  <si>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</si>
  <si>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</si>
  <si>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</si>
  <si>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</si>
  <si>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</si>
  <si>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</si>
  <si>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</si>
  <si>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</si>
  <si>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</si>
  <si>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</si>
  <si>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</si>
  <si>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</si>
  <si>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</si>
  <si>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</si>
  <si>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</si>
  <si>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</si>
  <si>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</si>
  <si>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</si>
  <si>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</si>
  <si>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</si>
  <si>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</si>
  <si>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</si>
  <si>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</si>
  <si>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</si>
  <si>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</si>
  <si>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</si>
  <si>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</si>
  <si>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</si>
  <si>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</si>
  <si>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</si>
  <si>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</si>
  <si>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</si>
  <si>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</si>
  <si>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</si>
  <si>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</si>
  <si>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</si>
  <si>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</si>
  <si>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</si>
  <si>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</si>
  <si>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</si>
  <si>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</si>
  <si>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</si>
  <si>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</si>
  <si>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</si>
  <si>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</si>
  <si>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</si>
  <si>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</si>
  <si>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</si>
  <si>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</si>
  <si>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</si>
  <si>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</si>
  <si>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</si>
  <si>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</si>
  <si>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</si>
  <si>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</si>
  <si>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</si>
  <si>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</si>
  <si>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</si>
  <si>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</si>
  <si>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</si>
  <si>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</si>
  <si>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</si>
  <si>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</si>
  <si>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</si>
  <si>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</si>
  <si>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</si>
  <si>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</si>
  <si>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</si>
  <si>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</si>
  <si>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</si>
  <si>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</si>
  <si>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</si>
  <si>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</si>
  <si>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</si>
  <si>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</si>
  <si>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</si>
  <si>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</si>
  <si>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</si>
  <si>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</si>
  <si>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</si>
  <si>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</si>
  <si>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</si>
  <si>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</si>
  <si>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</si>
  <si>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</si>
  <si>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</si>
  <si>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</si>
  <si>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</si>
  <si>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</si>
  <si>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</si>
  <si>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</si>
  <si>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</si>
  <si>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</si>
  <si>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</si>
  <si>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</si>
  <si>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</si>
  <si>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</si>
  <si>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</si>
  <si>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</si>
  <si>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</si>
  <si>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</si>
  <si>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</si>
  <si>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</si>
  <si>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</si>
  <si>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</si>
  <si>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</si>
  <si>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</si>
  <si>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</si>
  <si>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</si>
  <si>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</si>
  <si>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</si>
  <si>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</si>
  <si>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</si>
  <si>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</si>
  <si>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</si>
  <si>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</si>
  <si>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</si>
  <si>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</si>
  <si>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</si>
  <si>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</si>
  <si>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</si>
  <si>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</si>
  <si>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</si>
  <si>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</si>
  <si>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</si>
  <si>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</si>
  <si>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</si>
  <si>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</si>
  <si>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</si>
  <si>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</si>
  <si>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</si>
  <si>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</si>
  <si>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</si>
  <si>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</si>
  <si>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</si>
  <si>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</si>
  <si>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</si>
  <si>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</si>
  <si>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</si>
  <si>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</si>
  <si>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</si>
  <si>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</si>
  <si>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</si>
  <si>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</si>
  <si>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</si>
  <si>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</si>
  <si>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</si>
  <si>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</si>
  <si>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</si>
  <si>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</si>
  <si>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</si>
  <si>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</si>
  <si>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</si>
  <si>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</si>
  <si>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</si>
  <si>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</si>
  <si>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</si>
  <si>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</si>
  <si>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</si>
  <si>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</si>
  <si>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</si>
  <si>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</si>
  <si>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</si>
  <si>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</si>
  <si>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</si>
  <si>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</si>
  <si>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</si>
  <si>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</si>
  <si>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</si>
  <si>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</si>
  <si>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</si>
  <si>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</si>
  <si>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</si>
  <si>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</si>
  <si>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</si>
  <si>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</si>
  <si>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</si>
  <si>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</si>
  <si>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</si>
  <si>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</si>
  <si>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</si>
  <si>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</si>
  <si>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</si>
  <si>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</si>
  <si>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</si>
  <si>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</si>
  <si>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</si>
  <si>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</si>
  <si>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</si>
  <si>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</si>
  <si>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</si>
  <si>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</si>
  <si>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</si>
  <si>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</si>
  <si>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</si>
  <si>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</si>
  <si>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</si>
  <si>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</si>
  <si>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</si>
  <si>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</si>
  <si>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</si>
  <si>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</si>
  <si>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</si>
  <si>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</si>
  <si>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</si>
  <si>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</si>
  <si>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</si>
  <si>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</si>
  <si>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</si>
  <si>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</si>
  <si>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</si>
  <si>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</si>
  <si>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</si>
  <si>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</si>
  <si>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</si>
  <si>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</si>
  <si>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</si>
  <si>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</si>
  <si>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</si>
  <si>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</si>
  <si>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</si>
  <si>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</si>
  <si>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</si>
  <si>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</si>
  <si>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</si>
  <si>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</si>
  <si>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</si>
  <si>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</si>
  <si>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</si>
  <si>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</si>
  <si>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</si>
  <si>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</si>
  <si>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</si>
  <si>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</si>
  <si>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</si>
  <si>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</si>
  <si>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</si>
  <si>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</si>
  <si>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</si>
  <si>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</si>
  <si>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</si>
  <si>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</si>
  <si>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</si>
  <si>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</si>
  <si>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</si>
  <si>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</si>
  <si>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</si>
  <si>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</si>
  <si>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</si>
  <si>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</si>
  <si>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</si>
  <si>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</si>
  <si>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</si>
  <si>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</si>
  <si>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</si>
  <si>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</si>
  <si>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</si>
  <si>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</si>
  <si>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</si>
  <si>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</si>
  <si>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</si>
  <si>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</si>
  <si>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</si>
  <si>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</si>
  <si>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</si>
  <si>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</si>
  <si>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</si>
  <si>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</si>
  <si>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</si>
  <si>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</si>
  <si>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</si>
  <si>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</si>
  <si>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</si>
  <si>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</si>
  <si>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</si>
  <si>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</si>
  <si>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</si>
  <si>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</si>
  <si>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</si>
  <si>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</si>
  <si>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</si>
  <si>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</si>
  <si>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</si>
  <si>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</si>
  <si>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</si>
  <si>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</si>
  <si>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</si>
  <si>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</si>
  <si>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</si>
  <si>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</si>
  <si>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</si>
  <si>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</si>
  <si>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</si>
  <si>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</si>
  <si>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</si>
  <si>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</si>
  <si>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</si>
  <si>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</si>
  <si>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</si>
  <si>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</si>
  <si>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</si>
  <si>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</si>
  <si>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</si>
  <si>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</si>
  <si>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</si>
  <si>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</si>
  <si>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</si>
  <si>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</si>
  <si>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</si>
  <si>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</si>
  <si>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</si>
  <si>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</si>
  <si>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</si>
  <si>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</si>
  <si>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</si>
  <si>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</si>
  <si>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</si>
  <si>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</si>
  <si>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</si>
  <si>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</si>
  <si>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</si>
  <si>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</si>
  <si>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</si>
  <si>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</si>
  <si>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</si>
  <si>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</si>
  <si>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</si>
  <si>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</si>
  <si>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</si>
  <si>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</si>
  <si>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</si>
  <si>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</si>
  <si>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</si>
  <si>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</si>
  <si>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</si>
  <si>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</si>
  <si>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</si>
  <si>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</si>
  <si>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</si>
  <si>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</si>
  <si>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</si>
  <si>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</si>
  <si>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</si>
  <si>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</si>
  <si>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</si>
  <si>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</si>
  <si>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</si>
  <si>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</si>
  <si>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</si>
  <si>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</si>
  <si>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</si>
  <si>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</si>
  <si>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</si>
  <si>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</si>
  <si>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</si>
  <si>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</si>
  <si>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</si>
  <si>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</si>
  <si>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</si>
  <si>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</si>
  <si>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</si>
  <si>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</si>
  <si>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</si>
  <si>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</si>
  <si>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</si>
  <si>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</si>
  <si>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</si>
  <si>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</si>
  <si>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</si>
  <si>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</si>
  <si>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</si>
  <si>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</si>
  <si>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</si>
  <si>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</si>
  <si>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</si>
  <si>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</si>
  <si>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</si>
  <si>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</si>
  <si>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</si>
  <si>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</si>
  <si>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</si>
  <si>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</si>
  <si>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</si>
  <si>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</si>
  <si>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</si>
  <si>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</si>
  <si>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</si>
  <si>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</si>
  <si>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</si>
  <si>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</si>
  <si>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</si>
  <si>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</si>
  <si>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</si>
  <si>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</si>
  <si>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</si>
  <si>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</si>
  <si>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</si>
  <si>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</si>
  <si>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</si>
  <si>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</si>
  <si>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</si>
  <si>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</si>
  <si>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</si>
  <si>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</si>
  <si>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</si>
  <si>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</si>
  <si>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</si>
  <si>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</si>
  <si>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</si>
  <si>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</si>
  <si>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</si>
  <si>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</si>
  <si>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</si>
  <si>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</si>
  <si>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</si>
  <si>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</si>
  <si>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</si>
  <si>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</si>
  <si>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</si>
  <si>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</si>
  <si>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</si>
  <si>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</si>
  <si>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</si>
  <si>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</si>
  <si>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</si>
  <si>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</si>
  <si>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</si>
  <si>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</si>
  <si>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</si>
  <si>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</si>
  <si>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</si>
  <si>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</si>
  <si>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</si>
  <si>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</si>
  <si>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</si>
  <si>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</si>
  <si>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</si>
  <si>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</si>
  <si>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</si>
  <si>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</si>
  <si>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</si>
  <si>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</si>
  <si>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</si>
  <si>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</si>
  <si>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</si>
  <si>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</si>
  <si>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</si>
  <si>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</si>
  <si>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</si>
  <si>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</si>
  <si>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</si>
  <si>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</si>
  <si>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</si>
  <si>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</si>
  <si>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</si>
  <si>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</si>
  <si>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</si>
  <si>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</si>
  <si>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</si>
  <si>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</si>
  <si>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</si>
  <si>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</si>
  <si>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</si>
  <si>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</si>
  <si>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</si>
  <si>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</si>
  <si>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</si>
  <si>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</si>
  <si>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</si>
  <si>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</si>
  <si>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</si>
  <si>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</si>
  <si>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</si>
  <si>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</si>
  <si>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</si>
  <si>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</si>
  <si>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</si>
  <si>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</si>
  <si>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</si>
  <si>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</si>
  <si>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</si>
  <si>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</si>
  <si>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</si>
  <si>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</si>
  <si>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</si>
  <si>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</si>
  <si>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</si>
  <si>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</si>
  <si>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</si>
  <si>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</si>
  <si>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</si>
  <si>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</si>
  <si>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</si>
  <si>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</si>
  <si>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</si>
  <si>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</si>
  <si>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</si>
  <si>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</si>
  <si>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</si>
  <si>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</si>
  <si>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</si>
  <si>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</si>
  <si>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</si>
  <si>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</si>
  <si>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</si>
  <si>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</si>
  <si>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</si>
  <si>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</si>
  <si>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</si>
  <si>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</si>
  <si>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</si>
  <si>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</si>
  <si>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</si>
  <si>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</si>
  <si>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</si>
  <si>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</si>
  <si>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</si>
  <si>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</si>
  <si>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</si>
  <si>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</si>
  <si>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</si>
  <si>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</si>
  <si>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</si>
  <si>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</si>
  <si>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</si>
  <si>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</si>
  <si>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</si>
  <si>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</si>
  <si>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</si>
  <si>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</si>
  <si>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</si>
  <si>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</si>
  <si>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</si>
  <si>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</si>
  <si>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</si>
  <si>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</si>
  <si>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</si>
  <si>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</si>
  <si>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</si>
  <si>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</si>
  <si>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</si>
  <si>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</si>
  <si>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</si>
  <si>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</si>
  <si>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</si>
  <si>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</si>
  <si>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</si>
  <si>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</si>
  <si>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</si>
  <si>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</si>
  <si>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</si>
  <si>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</si>
  <si>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</si>
  <si>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</si>
  <si>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</si>
  <si>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</si>
  <si>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</si>
  <si>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</si>
  <si>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</si>
  <si>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</si>
  <si>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</si>
  <si>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</si>
  <si>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</si>
  <si>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</si>
  <si>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</si>
  <si>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</si>
  <si>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</si>
  <si>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</si>
  <si>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</si>
  <si>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</si>
  <si>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</si>
  <si>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</si>
  <si>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</si>
  <si>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</si>
  <si>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</si>
  <si>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</si>
  <si>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</si>
  <si>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</si>
  <si>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</si>
  <si>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</si>
  <si>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</si>
  <si>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</si>
  <si>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</si>
  <si>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</si>
  <si>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</si>
  <si>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</si>
  <si>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</si>
  <si>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</si>
  <si>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</si>
  <si>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</si>
  <si>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</si>
  <si>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</si>
  <si>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</si>
  <si>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</si>
  <si>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</si>
  <si>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</si>
  <si>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</si>
  <si>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</si>
  <si>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</si>
  <si>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</si>
  <si>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</si>
  <si>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</si>
  <si>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</si>
  <si>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</si>
  <si>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</si>
  <si>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</si>
  <si>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</si>
  <si>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</si>
  <si>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</si>
  <si>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</si>
  <si>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</si>
  <si>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</si>
  <si>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</si>
  <si>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</si>
  <si>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</si>
  <si>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</si>
  <si>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</si>
  <si>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</si>
  <si>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</si>
  <si>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</si>
  <si>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</si>
  <si>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</si>
  <si>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</si>
  <si>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</si>
  <si>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</si>
  <si>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</si>
  <si>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</si>
  <si>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</si>
  <si>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</si>
  <si>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</si>
  <si>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</si>
  <si>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</si>
  <si>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</si>
  <si>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</si>
  <si>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</si>
  <si>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</si>
  <si>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</si>
  <si>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</si>
  <si>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</si>
  <si>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</si>
  <si>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</si>
  <si>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</si>
  <si>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</si>
  <si>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</si>
  <si>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</si>
  <si>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</si>
  <si>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</si>
  <si>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</si>
  <si>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</si>
  <si>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</si>
  <si>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</si>
  <si>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</si>
  <si>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</si>
  <si>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</si>
  <si>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</si>
  <si>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</si>
  <si>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</si>
  <si>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</si>
  <si>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</si>
  <si>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</si>
  <si>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</si>
  <si>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</si>
  <si>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</si>
  <si>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</si>
  <si>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</si>
  <si>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</si>
  <si>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</si>
  <si>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</si>
  <si>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</si>
  <si>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</si>
  <si>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</si>
  <si>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</si>
  <si>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</si>
  <si>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</si>
  <si>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</si>
  <si>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</si>
  <si>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</si>
  <si>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</si>
  <si>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</si>
  <si>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</si>
  <si>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</si>
  <si>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</si>
  <si>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</si>
  <si>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</si>
  <si>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</si>
  <si>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</si>
  <si>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</si>
  <si>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</si>
  <si>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</si>
  <si>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</si>
  <si>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</si>
  <si>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</si>
  <si>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</si>
  <si>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</si>
  <si>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</si>
  <si>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</si>
  <si>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</si>
  <si>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</si>
  <si>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</si>
  <si>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</si>
  <si>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</si>
  <si>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</si>
  <si>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</si>
  <si>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</si>
  <si>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</si>
  <si>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</si>
  <si>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</si>
  <si>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</si>
  <si>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backers</t>
  </si>
  <si>
    <t>average donation</t>
  </si>
  <si>
    <t>Mean Goal</t>
  </si>
  <si>
    <t>Median Goal</t>
  </si>
  <si>
    <t>Median Pledged</t>
  </si>
  <si>
    <t>Mean Pledged</t>
  </si>
  <si>
    <t>Successful</t>
  </si>
  <si>
    <t>Failed</t>
  </si>
  <si>
    <t xml:space="preserve">  </t>
  </si>
  <si>
    <t>STD DEV Goal</t>
  </si>
  <si>
    <t>Upper Quartile of Goal</t>
  </si>
  <si>
    <t>Lower Quartile of Goal</t>
  </si>
  <si>
    <t>IQR of Goal</t>
  </si>
  <si>
    <t>STD DEV Pledged</t>
  </si>
  <si>
    <t>Upper Quartile of Pledged</t>
  </si>
  <si>
    <t>Lower Quartile of Pledged</t>
  </si>
  <si>
    <t>IQR of Pledges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</si>
</sst>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168" fontId="0" fillId="0" borderId="0" xfId="0" applyNumberFormat="1"/>
    <xf numFmtId="42" fontId="0" fillId="0" borderId="0" xfId="0" applyNumberFormat="1"/>
    <xf numFmtId="42" fontId="2" fillId="0" borderId="0" xfId="0" applyNumberFormat="1" applyFont="1"/>
    <xf numFmtId="168" fontId="1" fillId="0" borderId="0" xfId="0" applyNumberFormat="1" applyFont="1" applyAlignment="1">
      <alignment horizontal="center"/>
    </xf>
  </cellXfs>
  <cellStyles count="1">
    <cellStyle name="Normal" xfId="0" builtinId="0"/>
  </cellStyles>
  <dxfs count="50"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0-4533-89BB-02D36C5446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50-4533-89BB-02D36C5446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50-4533-89BB-02D36C5446D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D1-4E22-8B99-BD08B58286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5330431"/>
        <c:axId val="605330847"/>
      </c:barChart>
      <c:catAx>
        <c:axId val="60533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30847"/>
        <c:crosses val="autoZero"/>
        <c:auto val="1"/>
        <c:lblAlgn val="ctr"/>
        <c:lblOffset val="100"/>
        <c:noMultiLvlLbl val="0"/>
      </c:catAx>
      <c:valAx>
        <c:axId val="6053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3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9-4F41-9EAE-5333235740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9-4F41-9EAE-5333235740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9-4F41-9EAE-5333235740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9-4F41-9EAE-533323574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0555039"/>
        <c:axId val="550555871"/>
      </c:barChart>
      <c:catAx>
        <c:axId val="55055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55871"/>
        <c:crosses val="autoZero"/>
        <c:auto val="1"/>
        <c:lblAlgn val="ctr"/>
        <c:lblOffset val="100"/>
        <c:noMultiLvlLbl val="0"/>
      </c:catAx>
      <c:valAx>
        <c:axId val="55055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5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207345424443857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A5-49DE-963F-75F69A0C08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A5-49DE-963F-75F69A0C08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A5-49DE-963F-75F69A0C08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A5-49DE-963F-75F69A0C087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96630271"/>
        <c:axId val="1296629855"/>
      </c:lineChart>
      <c:catAx>
        <c:axId val="129663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629855"/>
        <c:crosses val="autoZero"/>
        <c:auto val="1"/>
        <c:lblAlgn val="ctr"/>
        <c:lblOffset val="100"/>
        <c:noMultiLvlLbl val="0"/>
      </c:catAx>
      <c:valAx>
        <c:axId val="12966298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9663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Musicals in Great Britain Kickstarter Goals vs Pledges Received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5FAE8A45-A692-4ACD-BCB7-586D4CB92F8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A867E4-5A9A-499A-9613-907A4D474C0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367662-418E-4C69-B0DE-D845AB421F11}">
  <sheetPr/>
  <sheetViews>
    <sheetView tabSelected="1"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155574</xdr:colOff>
      <xdr:row>4</xdr:row>
      <xdr:rowOff>139700</xdr:rowOff>
    </xdr:from>
    <xdr:to>
      <xdr:col>16</xdr:col>
      <xdr:colOff>130175</xdr:colOff>
      <xdr:row>24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2D30B-10B5-486F-B9A7-46E188112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66675</xdr:rowOff>
    </xdr:from>
    <xdr:to>
      <xdr:col>19</xdr:col>
      <xdr:colOff>247650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0919E-BE43-4C02-B1D0-13DF5A962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6350</xdr:rowOff>
    </xdr:from>
    <xdr:to>
      <xdr:col>14</xdr:col>
      <xdr:colOff>476250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B7F77-FCB6-4C70-82EE-DC5E0FD95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63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9DFB99-9995-421D-A757-84F8C130D3C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7A30DE5-DC77-4A49-B048-BDFF798DBF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63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 Rodriguez" refreshedDate="44539.859153703706" createdVersion="7" refreshedVersion="7" minRefreshableVersion="3" recordCount="4114" xr:uid="{EC59978A-44CB-4C28-8DB3-4D11FA0EC4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 Rodriguez" refreshedDate="44540.718905671296" createdVersion="7" refreshedVersion="7" minRefreshableVersion="3" recordCount="4115" xr:uid="{A40F0F17-FCA9-4BD1-AAE9-9DC4C9EDD54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46-01-06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13473-2D4C-4503-A9EE-13CC30039FB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EB06C-DC0E-4D3C-8C1C-407AF5E0D6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EBBF1-0B6D-422B-AB7F-8A84627A755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AAF174-3A61-41CB-8150-389CA3DA6816}" name="Table1" displayName="Table1" ref="A1:C14" totalsRowShown="0">
  <autoFilter ref="A1:C14" xr:uid="{52AAF174-3A61-41CB-8150-389CA3DA6816}"/>
  <tableColumns count="3">
    <tableColumn id="1" xr3:uid="{F9929455-22FF-43A7-A5D4-76083A6FF61E}" name="  "/>
    <tableColumn id="2" xr3:uid="{B902F5BA-93E5-40F1-BB08-7156046E1C05}" name="Successful" dataDxfId="45"/>
    <tableColumn id="3" xr3:uid="{6E474A59-8FFD-4321-940E-1A44421B6DEE}" name="Failed" dataDxfId="4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5E0CFC-E6D7-4271-9B6E-B417B0161EE7}" name="Table14" displayName="Table14" ref="F1:H6" totalsRowShown="0">
  <autoFilter ref="F1:H6" xr:uid="{115E0CFC-E6D7-4271-9B6E-B417B0161EE7}"/>
  <tableColumns count="3">
    <tableColumn id="1" xr3:uid="{FB89C146-E7A8-4DE6-9D71-3EC8808BA97A}" name="  "/>
    <tableColumn id="2" xr3:uid="{BD01C301-D983-463C-8200-84CF5D45F1FA}" name="Successful" dataDxfId="49">
      <calculatedColumnFormula>AVERAGE('Successful US Wearables'!D:D)</calculatedColumnFormula>
    </tableColumn>
    <tableColumn id="3" xr3:uid="{38F25A7F-3077-4AF3-BD43-278AD847934E}" name="Failed" dataDxfId="48">
      <calculatedColumnFormula>AVERAGE('Failed US Wearables'!D:D)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95822E-431C-4168-A7FB-D7DF9D16CF24}" name="Table145" displayName="Table145" ref="K1:M6" totalsRowShown="0">
  <autoFilter ref="K1:M6" xr:uid="{8F95822E-431C-4168-A7FB-D7DF9D16CF24}"/>
  <tableColumns count="3">
    <tableColumn id="1" xr3:uid="{1A7D9775-F054-4F19-8488-C04D5C90DB42}" name="  "/>
    <tableColumn id="2" xr3:uid="{2EB23794-F1D2-4AFC-AB44-FDDFD4039961}" name="Successful" dataDxfId="47">
      <calculatedColumnFormula>AVERAGE('Successful US Wearables'!I:I)</calculatedColumnFormula>
    </tableColumn>
    <tableColumn id="3" xr3:uid="{CBBA2AA2-49F9-4CA6-A0BE-0F73542BAEF1}" name="Failed" dataDxfId="46">
      <calculatedColumnFormula>AVERAGE('Failed US Wearables'!I:I)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selection activeCell="D1" sqref="D1:E1048576"/>
    </sheetView>
  </sheetViews>
  <sheetFormatPr defaultColWidth="8.81640625" defaultRowHeight="14.5" x14ac:dyDescent="0.35"/>
  <cols>
    <col min="2" max="2" width="38.453125" style="8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51.453125" customWidth="1"/>
    <col min="12" max="12" width="24.453125" customWidth="1"/>
    <col min="13" max="13" width="36.453125" customWidth="1"/>
    <col min="14" max="14" width="35.6328125" customWidth="1"/>
    <col min="15" max="15" width="23.453125" bestFit="1" customWidth="1"/>
    <col min="16" max="16" width="21.36328125" customWidth="1"/>
    <col min="17" max="17" width="31.26953125" customWidth="1"/>
    <col min="18" max="18" width="18.26953125" customWidth="1"/>
    <col min="19" max="19" width="32.1796875" bestFit="1" customWidth="1"/>
    <col min="20" max="20" width="30.089843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 xml:space="preserve"> (((I2/60)/60)/24)+DATE(1970,1,1)</f>
        <v>42208.125</v>
      </c>
    </row>
    <row r="3" spans="1:20" ht="29" hidden="1" x14ac:dyDescent="0.3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 xml:space="preserve"> (((I3/60)/60)/24)+DATE(1970,1,1)</f>
        <v>42796.600497685184</v>
      </c>
    </row>
    <row r="4" spans="1:20" ht="43.5" hidden="1" x14ac:dyDescent="0.3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 xml:space="preserve"> (((I67/60)/60)/24)+DATE(1970,1,1)</f>
        <v>41862.249305555553</v>
      </c>
    </row>
    <row r="68" spans="1:20" ht="29" hidden="1" x14ac:dyDescent="0.3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 xml:space="preserve"> (((I131/60)/60)/24)+DATE(1970,1,1)</f>
        <v>41942.937303240738</v>
      </c>
    </row>
    <row r="132" spans="1:20" ht="43.5" hidden="1" x14ac:dyDescent="0.3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 xml:space="preserve"> (((I195/60)/60)/24)+DATE(1970,1,1)</f>
        <v>41971.976458333331</v>
      </c>
    </row>
    <row r="196" spans="1:20" ht="43.5" hidden="1" x14ac:dyDescent="0.3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 xml:space="preserve"> (((I259/60)/60)/24)+DATE(1970,1,1)</f>
        <v>42509.626875000002</v>
      </c>
    </row>
    <row r="260" spans="1:20" ht="58" hidden="1" x14ac:dyDescent="0.3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 xml:space="preserve"> (((I323/60)/60)/24)+DATE(1970,1,1)</f>
        <v>42682.488263888896</v>
      </c>
    </row>
    <row r="324" spans="1:20" ht="43.5" hidden="1" x14ac:dyDescent="0.3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 xml:space="preserve"> (((I387/60)/60)/24)+DATE(1970,1,1)</f>
        <v>41964.626168981486</v>
      </c>
    </row>
    <row r="388" spans="1:20" ht="43.5" hidden="1" x14ac:dyDescent="0.3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 xml:space="preserve"> (((I451/60)/60)/24)+DATE(1970,1,1)</f>
        <v>41564.568113425928</v>
      </c>
    </row>
    <row r="452" spans="1:20" ht="43.5" hidden="1" x14ac:dyDescent="0.3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 xml:space="preserve"> (((I515/60)/60)/24)+DATE(1970,1,1)</f>
        <v>42597.291666666672</v>
      </c>
    </row>
    <row r="516" spans="1:20" ht="43.5" hidden="1" x14ac:dyDescent="0.3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 xml:space="preserve"> (((I579/60)/60)/24)+DATE(1970,1,1)</f>
        <v>42510.589143518519</v>
      </c>
    </row>
    <row r="580" spans="1:20" ht="29" hidden="1" x14ac:dyDescent="0.3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 xml:space="preserve"> (((I643/60)/60)/24)+DATE(1970,1,1)</f>
        <v>42229.57</v>
      </c>
    </row>
    <row r="644" spans="1:20" ht="43.5" hidden="1" x14ac:dyDescent="0.3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 xml:space="preserve"> (((I707/60)/60)/24)+DATE(1970,1,1)</f>
        <v>42756.491643518515</v>
      </c>
    </row>
    <row r="708" spans="1:20" ht="43.5" hidden="1" x14ac:dyDescent="0.3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 xml:space="preserve"> (((I771/60)/60)/24)+DATE(1970,1,1)</f>
        <v>41634.996458333335</v>
      </c>
    </row>
    <row r="772" spans="1:20" ht="43.5" hidden="1" x14ac:dyDescent="0.3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 xml:space="preserve"> (((I835/60)/60)/24)+DATE(1970,1,1)</f>
        <v>41748.878182870372</v>
      </c>
    </row>
    <row r="836" spans="1:20" ht="58" hidden="1" x14ac:dyDescent="0.3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 xml:space="preserve"> (((I899/60)/60)/24)+DATE(1970,1,1)</f>
        <v>41241.730416666665</v>
      </c>
    </row>
    <row r="900" spans="1:20" ht="43.5" hidden="1" x14ac:dyDescent="0.3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 xml:space="preserve"> (((I963/60)/60)/24)+DATE(1970,1,1)</f>
        <v>42786.791666666672</v>
      </c>
    </row>
    <row r="964" spans="1:20" ht="43.5" hidden="1" x14ac:dyDescent="0.3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 xml:space="preserve"> (((I1027/60)/60)/24)+DATE(1970,1,1)</f>
        <v>42079.792094907403</v>
      </c>
    </row>
    <row r="1028" spans="1:20" ht="58" hidden="1" x14ac:dyDescent="0.3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 xml:space="preserve"> (((I1091/60)/60)/24)+DATE(1970,1,1)</f>
        <v>42181.189525462964</v>
      </c>
    </row>
    <row r="1092" spans="1:20" ht="43.5" hidden="1" x14ac:dyDescent="0.3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 xml:space="preserve"> (((I1155/60)/60)/24)+DATE(1970,1,1)</f>
        <v>42173.714178240742</v>
      </c>
    </row>
    <row r="1156" spans="1:20" ht="43.5" hidden="1" x14ac:dyDescent="0.3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 xml:space="preserve"> (((I1219/60)/60)/24)+DATE(1970,1,1)</f>
        <v>42565.809490740736</v>
      </c>
    </row>
    <row r="1220" spans="1:20" ht="58" hidden="1" x14ac:dyDescent="0.3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 xml:space="preserve"> (((I1283/60)/60)/24)+DATE(1970,1,1)</f>
        <v>41483.743472222224</v>
      </c>
    </row>
    <row r="1284" spans="1:20" ht="58" hidden="1" x14ac:dyDescent="0.3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 xml:space="preserve"> (((I1347/60)/60)/24)+DATE(1970,1,1)</f>
        <v>41834.814340277779</v>
      </c>
    </row>
    <row r="1348" spans="1:20" ht="43.5" hidden="1" x14ac:dyDescent="0.3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 xml:space="preserve"> (((I1411/60)/60)/24)+DATE(1970,1,1)</f>
        <v>42005.175173611111</v>
      </c>
    </row>
    <row r="1412" spans="1:20" ht="43.5" hidden="1" x14ac:dyDescent="0.3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 xml:space="preserve"> (((I1475/60)/60)/24)+DATE(1970,1,1)</f>
        <v>40969.979618055557</v>
      </c>
    </row>
    <row r="1476" spans="1:20" ht="43.5" hidden="1" x14ac:dyDescent="0.3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 xml:space="preserve"> (((I1539/60)/60)/24)+DATE(1970,1,1)</f>
        <v>42588.75</v>
      </c>
    </row>
    <row r="1540" spans="1:20" ht="43.5" hidden="1" x14ac:dyDescent="0.3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 xml:space="preserve"> (((I1603/60)/60)/24)+DATE(1970,1,1)</f>
        <v>40668.092974537038</v>
      </c>
    </row>
    <row r="1604" spans="1:20" ht="43.5" hidden="1" x14ac:dyDescent="0.3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 xml:space="preserve"> (((I1667/60)/60)/24)+DATE(1970,1,1)</f>
        <v>40596.125</v>
      </c>
    </row>
    <row r="1668" spans="1:20" ht="43.5" hidden="1" x14ac:dyDescent="0.3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 xml:space="preserve"> (((I1731/60)/60)/24)+DATE(1970,1,1)</f>
        <v>42531.052152777775</v>
      </c>
    </row>
    <row r="1732" spans="1:20" ht="43.5" hidden="1" x14ac:dyDescent="0.3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 xml:space="preserve"> (((I1795/60)/60)/24)+DATE(1970,1,1)</f>
        <v>41970.933333333334</v>
      </c>
    </row>
    <row r="1796" spans="1:20" ht="43.5" hidden="1" x14ac:dyDescent="0.3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 xml:space="preserve"> (((I1859/60)/60)/24)+DATE(1970,1,1)</f>
        <v>41894.76866898148</v>
      </c>
    </row>
    <row r="1860" spans="1:20" ht="58" hidden="1" x14ac:dyDescent="0.3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5">
        <f>(((J1905/60)/60)/24)+DATE(1970,1,1)</f>
        <v>42702.770729166667</v>
      </c>
      <c r="T1905" s="15">
        <f xml:space="preserve"> (((I1905/60)/60)/24)+DATE(1970,1,1)</f>
        <v>42762.770729166667</v>
      </c>
    </row>
    <row r="1906" spans="1:20" ht="43.5" hidden="1" x14ac:dyDescent="0.3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5">
        <f>(((J1906/60)/60)/24)+DATE(1970,1,1)</f>
        <v>42326.685428240744</v>
      </c>
      <c r="T1906" s="15">
        <f xml:space="preserve"> (((I1906/60)/60)/24)+DATE(1970,1,1)</f>
        <v>42371.685428240744</v>
      </c>
    </row>
    <row r="1907" spans="1:20" ht="58" hidden="1" x14ac:dyDescent="0.3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5">
        <f>(((J1907/60)/60)/24)+DATE(1970,1,1)</f>
        <v>41859.925856481481</v>
      </c>
      <c r="T1907" s="15">
        <f xml:space="preserve"> (((I1907/60)/60)/24)+DATE(1970,1,1)</f>
        <v>41889.925856481481</v>
      </c>
    </row>
    <row r="1908" spans="1:20" ht="43.5" hidden="1" x14ac:dyDescent="0.3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5">
        <f>(((J1908/60)/60)/24)+DATE(1970,1,1)</f>
        <v>42514.671099537038</v>
      </c>
      <c r="T1908" s="15">
        <f xml:space="preserve"> (((I1908/60)/60)/24)+DATE(1970,1,1)</f>
        <v>42544.671099537038</v>
      </c>
    </row>
    <row r="1909" spans="1:20" ht="43.5" hidden="1" x14ac:dyDescent="0.3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5">
        <f>(((J1909/60)/60)/24)+DATE(1970,1,1)</f>
        <v>41767.587094907409</v>
      </c>
      <c r="T1909" s="15">
        <f xml:space="preserve"> (((I1909/60)/60)/24)+DATE(1970,1,1)</f>
        <v>41782.587094907409</v>
      </c>
    </row>
    <row r="1910" spans="1:20" ht="43.5" hidden="1" x14ac:dyDescent="0.3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5">
        <f>(((J1910/60)/60)/24)+DATE(1970,1,1)</f>
        <v>42703.917824074073</v>
      </c>
      <c r="T1910" s="15">
        <f xml:space="preserve"> (((I1910/60)/60)/24)+DATE(1970,1,1)</f>
        <v>42733.917824074073</v>
      </c>
    </row>
    <row r="1911" spans="1:20" ht="43.5" hidden="1" x14ac:dyDescent="0.3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5">
        <f>(((J1911/60)/60)/24)+DATE(1970,1,1)</f>
        <v>41905.429155092592</v>
      </c>
      <c r="T1911" s="15">
        <f xml:space="preserve"> (((I1911/60)/60)/24)+DATE(1970,1,1)</f>
        <v>41935.429155092592</v>
      </c>
    </row>
    <row r="1912" spans="1:20" ht="43.5" hidden="1" x14ac:dyDescent="0.3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5">
        <f>(((J1912/60)/60)/24)+DATE(1970,1,1)</f>
        <v>42264.963159722218</v>
      </c>
      <c r="T1912" s="15">
        <f xml:space="preserve"> (((I1912/60)/60)/24)+DATE(1970,1,1)</f>
        <v>42308.947916666672</v>
      </c>
    </row>
    <row r="1913" spans="1:20" ht="58" hidden="1" x14ac:dyDescent="0.3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5">
        <f>(((J1913/60)/60)/24)+DATE(1970,1,1)</f>
        <v>41830.033958333333</v>
      </c>
      <c r="T1913" s="15">
        <f xml:space="preserve"> (((I1913/60)/60)/24)+DATE(1970,1,1)</f>
        <v>41860.033958333333</v>
      </c>
    </row>
    <row r="1914" spans="1:20" ht="43.5" hidden="1" x14ac:dyDescent="0.3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5">
        <f>(((J1914/60)/60)/24)+DATE(1970,1,1)</f>
        <v>42129.226388888885</v>
      </c>
      <c r="T1914" s="15">
        <f xml:space="preserve"> (((I1914/60)/60)/24)+DATE(1970,1,1)</f>
        <v>42159.226388888885</v>
      </c>
    </row>
    <row r="1915" spans="1:20" ht="29" hidden="1" x14ac:dyDescent="0.3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5">
        <f>(((J1915/60)/60)/24)+DATE(1970,1,1)</f>
        <v>41890.511319444442</v>
      </c>
      <c r="T1915" s="15">
        <f xml:space="preserve"> (((I1915/60)/60)/24)+DATE(1970,1,1)</f>
        <v>41920.511319444442</v>
      </c>
    </row>
    <row r="1916" spans="1:20" ht="43.5" hidden="1" x14ac:dyDescent="0.3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5">
        <f>(((J1916/60)/60)/24)+DATE(1970,1,1)</f>
        <v>41929.174456018518</v>
      </c>
      <c r="T1916" s="15">
        <f xml:space="preserve"> (((I1916/60)/60)/24)+DATE(1970,1,1)</f>
        <v>41944.165972222225</v>
      </c>
    </row>
    <row r="1917" spans="1:20" ht="43.5" hidden="1" x14ac:dyDescent="0.3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5">
        <f>(((J1917/60)/60)/24)+DATE(1970,1,1)</f>
        <v>41864.04886574074</v>
      </c>
      <c r="T1917" s="15">
        <f xml:space="preserve"> (((I1917/60)/60)/24)+DATE(1970,1,1)</f>
        <v>41884.04886574074</v>
      </c>
    </row>
    <row r="1918" spans="1:20" ht="29" hidden="1" x14ac:dyDescent="0.3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5">
        <f>(((J1918/60)/60)/24)+DATE(1970,1,1)</f>
        <v>42656.717303240745</v>
      </c>
      <c r="T1918" s="15">
        <f xml:space="preserve"> (((I1918/60)/60)/24)+DATE(1970,1,1)</f>
        <v>42681.758969907409</v>
      </c>
    </row>
    <row r="1919" spans="1:20" ht="29" hidden="1" x14ac:dyDescent="0.3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5">
        <f>(((J1919/60)/60)/24)+DATE(1970,1,1)</f>
        <v>42746.270057870366</v>
      </c>
      <c r="T1919" s="15">
        <f xml:space="preserve"> (((I1919/60)/60)/24)+DATE(1970,1,1)</f>
        <v>42776.270057870366</v>
      </c>
    </row>
    <row r="1920" spans="1:20" ht="43.5" hidden="1" x14ac:dyDescent="0.3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5">
        <f>(((J1920/60)/60)/24)+DATE(1970,1,1)</f>
        <v>41828.789942129632</v>
      </c>
      <c r="T1920" s="15">
        <f xml:space="preserve"> (((I1920/60)/60)/24)+DATE(1970,1,1)</f>
        <v>41863.789942129632</v>
      </c>
    </row>
    <row r="1921" spans="1:20" ht="58" hidden="1" x14ac:dyDescent="0.3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5">
        <f>(((J1921/60)/60)/24)+DATE(1970,1,1)</f>
        <v>42113.875567129624</v>
      </c>
      <c r="T1921" s="15">
        <f xml:space="preserve"> (((I1921/60)/60)/24)+DATE(1970,1,1)</f>
        <v>42143.875567129624</v>
      </c>
    </row>
    <row r="1922" spans="1:20" ht="43.5" hidden="1" x14ac:dyDescent="0.3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 xml:space="preserve"> (((I1923/60)/60)/24)+DATE(1970,1,1)</f>
        <v>41104.221562500003</v>
      </c>
    </row>
    <row r="1924" spans="1:20" ht="43.5" hidden="1" x14ac:dyDescent="0.3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 xml:space="preserve"> (((I1987/60)/60)/24)+DATE(1970,1,1)</f>
        <v>42584.958333333328</v>
      </c>
    </row>
    <row r="1988" spans="1:20" ht="43.5" hidden="1" x14ac:dyDescent="0.3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 xml:space="preserve"> (((I2051/60)/60)/24)+DATE(1970,1,1)</f>
        <v>41610.957638888889</v>
      </c>
    </row>
    <row r="2052" spans="1:20" ht="43.5" hidden="1" x14ac:dyDescent="0.3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 xml:space="preserve"> (((I2115/60)/60)/24)+DATE(1970,1,1)</f>
        <v>41905.86546296296</v>
      </c>
    </row>
    <row r="2116" spans="1:20" ht="43.5" hidden="1" x14ac:dyDescent="0.3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 xml:space="preserve"> (((I2179/60)/60)/24)+DATE(1970,1,1)</f>
        <v>42527.250775462962</v>
      </c>
    </row>
    <row r="2180" spans="1:20" ht="43.5" hidden="1" x14ac:dyDescent="0.3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 xml:space="preserve"> (((I2243/60)/60)/24)+DATE(1970,1,1)</f>
        <v>42796.827546296292</v>
      </c>
    </row>
    <row r="2244" spans="1:20" ht="29" hidden="1" x14ac:dyDescent="0.3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 xml:space="preserve"> (((I2307/60)/60)/24)+DATE(1970,1,1)</f>
        <v>41859.75</v>
      </c>
    </row>
    <row r="2308" spans="1:20" ht="43.5" hidden="1" x14ac:dyDescent="0.3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 xml:space="preserve"> (((I2371/60)/60)/24)+DATE(1970,1,1)</f>
        <v>42410.812627314815</v>
      </c>
    </row>
    <row r="2372" spans="1:20" ht="43.5" hidden="1" x14ac:dyDescent="0.3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 xml:space="preserve"> (((I2435/60)/60)/24)+DATE(1970,1,1)</f>
        <v>42427.89980324074</v>
      </c>
    </row>
    <row r="2436" spans="1:20" ht="43.5" hidden="1" x14ac:dyDescent="0.3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 xml:space="preserve"> (((I2499/60)/60)/24)+DATE(1970,1,1)</f>
        <v>40760.878912037035</v>
      </c>
    </row>
    <row r="2500" spans="1:20" ht="43.5" hidden="1" x14ac:dyDescent="0.3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 xml:space="preserve"> (((I2563/60)/60)/24)+DATE(1970,1,1)</f>
        <v>42290.528807870374</v>
      </c>
    </row>
    <row r="2564" spans="1:20" ht="58" hidden="1" x14ac:dyDescent="0.3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 xml:space="preserve"> (((I2627/60)/60)/24)+DATE(1970,1,1)</f>
        <v>42683.851944444439</v>
      </c>
    </row>
    <row r="2628" spans="1:20" ht="43.5" hidden="1" x14ac:dyDescent="0.3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 xml:space="preserve"> (((I2691/60)/60)/24)+DATE(1970,1,1)</f>
        <v>42581.961689814809</v>
      </c>
    </row>
    <row r="2692" spans="1:20" ht="58" hidden="1" x14ac:dyDescent="0.3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 xml:space="preserve"> (((I2755/60)/60)/24)+DATE(1970,1,1)</f>
        <v>41147.900729166664</v>
      </c>
    </row>
    <row r="2756" spans="1:20" ht="43.5" hidden="1" x14ac:dyDescent="0.3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 xml:space="preserve"> (((I2819/60)/60)/24)+DATE(1970,1,1)</f>
        <v>42063.634976851856</v>
      </c>
    </row>
    <row r="2820" spans="1:20" ht="43.5" hidden="1" x14ac:dyDescent="0.3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 xml:space="preserve"> (((I2883/60)/60)/24)+DATE(1970,1,1)</f>
        <v>41976.639305555553</v>
      </c>
    </row>
    <row r="2884" spans="1:20" ht="43.5" hidden="1" x14ac:dyDescent="0.3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 xml:space="preserve"> (((I2947/60)/60)/24)+DATE(1970,1,1)</f>
        <v>42148.139583333337</v>
      </c>
    </row>
    <row r="2948" spans="1:20" ht="43.5" hidden="1" x14ac:dyDescent="0.3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 xml:space="preserve"> (((I3011/60)/60)/24)+DATE(1970,1,1)</f>
        <v>41969.611574074079</v>
      </c>
    </row>
    <row r="3012" spans="1:20" ht="43.5" hidden="1" x14ac:dyDescent="0.3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 xml:space="preserve"> (((I3075/60)/60)/24)+DATE(1970,1,1)</f>
        <v>42169.804861111115</v>
      </c>
    </row>
    <row r="3076" spans="1:20" ht="58" hidden="1" x14ac:dyDescent="0.3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 xml:space="preserve"> (((I3139/60)/60)/24)+DATE(1970,1,1)</f>
        <v>42858.8</v>
      </c>
    </row>
    <row r="3140" spans="1:20" ht="58" hidden="1" x14ac:dyDescent="0.3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 xml:space="preserve"> (((I3203/60)/60)/24)+DATE(1970,1,1)</f>
        <v>41882.767094907409</v>
      </c>
    </row>
    <row r="3204" spans="1:20" ht="43.5" hidden="1" x14ac:dyDescent="0.3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 xml:space="preserve"> (((I3267/60)/60)/24)+DATE(1970,1,1)</f>
        <v>42341.708333333328</v>
      </c>
    </row>
    <row r="3268" spans="1:20" ht="43.5" hidden="1" x14ac:dyDescent="0.3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 xml:space="preserve"> (((I3331/60)/60)/24)+DATE(1970,1,1)</f>
        <v>41847.958333333336</v>
      </c>
    </row>
    <row r="3332" spans="1:20" ht="43.5" hidden="1" x14ac:dyDescent="0.3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 xml:space="preserve"> (((I3395/60)/60)/24)+DATE(1970,1,1)</f>
        <v>41949.031944444447</v>
      </c>
    </row>
    <row r="3396" spans="1:20" ht="43.5" hidden="1" x14ac:dyDescent="0.3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 xml:space="preserve"> (((I3459/60)/60)/24)+DATE(1970,1,1)</f>
        <v>42047.249305555553</v>
      </c>
    </row>
    <row r="3460" spans="1:20" ht="43.5" hidden="1" x14ac:dyDescent="0.3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 xml:space="preserve"> (((I3523/60)/60)/24)+DATE(1970,1,1)</f>
        <v>41911.361342592594</v>
      </c>
    </row>
    <row r="3524" spans="1:20" ht="43.5" hidden="1" x14ac:dyDescent="0.3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 xml:space="preserve"> (((I3587/60)/60)/24)+DATE(1970,1,1)</f>
        <v>41994.716319444444</v>
      </c>
    </row>
    <row r="3588" spans="1:20" hidden="1" x14ac:dyDescent="0.3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 xml:space="preserve"> (((I3651/60)/60)/24)+DATE(1970,1,1)</f>
        <v>41806.712893518517</v>
      </c>
    </row>
    <row r="3652" spans="1:20" ht="43.5" hidden="1" x14ac:dyDescent="0.3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 xml:space="preserve"> (((I3715/60)/60)/24)+DATE(1970,1,1)</f>
        <v>42525.738032407404</v>
      </c>
    </row>
    <row r="3716" spans="1:20" ht="43.5" hidden="1" x14ac:dyDescent="0.3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 xml:space="preserve"> (((I3779/60)/60)/24)+DATE(1970,1,1)</f>
        <v>41909.166666666664</v>
      </c>
    </row>
    <row r="3780" spans="1:20" ht="29" hidden="1" x14ac:dyDescent="0.3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 xml:space="preserve"> (((I3843/60)/60)/24)+DATE(1970,1,1)</f>
        <v>41840.785729166666</v>
      </c>
    </row>
    <row r="3844" spans="1:20" ht="43.5" hidden="1" x14ac:dyDescent="0.3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 xml:space="preserve"> (((I3907/60)/60)/24)+DATE(1970,1,1)</f>
        <v>42166.958333333328</v>
      </c>
    </row>
    <row r="3908" spans="1:20" ht="43.5" hidden="1" x14ac:dyDescent="0.3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 xml:space="preserve"> (((I3971/60)/60)/24)+DATE(1970,1,1)</f>
        <v>42611.163194444445</v>
      </c>
    </row>
    <row r="3972" spans="1:20" ht="58" hidden="1" x14ac:dyDescent="0.3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 xml:space="preserve"> (((I4035/60)/60)/24)+DATE(1970,1,1)</f>
        <v>42645.375</v>
      </c>
    </row>
    <row r="4036" spans="1:20" ht="43.5" hidden="1" x14ac:dyDescent="0.3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 xml:space="preserve"> (((I4099/60)/60)/24)+DATE(1970,1,1)</f>
        <v>42400.996527777781</v>
      </c>
    </row>
    <row r="4100" spans="1:20" ht="43.5" hidden="1" x14ac:dyDescent="0.3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3" priority="2" operator="equal">
      <formula>"canceled"</formula>
    </cfRule>
    <cfRule type="cellIs" dxfId="42" priority="3" operator="equal">
      <formula>"failed"</formula>
    </cfRule>
    <cfRule type="cellIs" dxfId="41" priority="4" operator="equal">
      <formula>"successful"</formula>
    </cfRule>
    <cfRule type="cellIs" dxfId="4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1E44F-9C7A-4A1A-B471-986B6C907F4E}">
  <dimension ref="A1:F47"/>
  <sheetViews>
    <sheetView topLeftCell="A10" workbookViewId="0">
      <selection activeCell="A39" sqref="A39:F39"/>
      <pivotSelection pane="bottomRight" showHeader="1" extendable="1" axis="axisRow" start="33" max="42" activeRow="38" previousRow="38" click="1" r:id="rId1">
        <pivotArea dataOnly="0" fieldPosition="0">
          <references count="1">
            <reference field="17" count="1">
              <x v="33"/>
            </reference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3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3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3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3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3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3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3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3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3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3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3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3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3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3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3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3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3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3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3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3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3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3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3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3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3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3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3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3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3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3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3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3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3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3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3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3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3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D17A4-FD63-45D6-99A4-E645F5E1760C}">
  <dimension ref="A1:F14"/>
  <sheetViews>
    <sheetView workbookViewId="0">
      <selection activeCell="B4" sqref="B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4.453125" bestFit="1" customWidth="1"/>
    <col min="9" max="9" width="5.1796875" bestFit="1" customWidth="1"/>
    <col min="10" max="10" width="4.453125" bestFit="1" customWidth="1"/>
    <col min="11" max="11" width="3.90625" bestFit="1" customWidth="1"/>
    <col min="12" max="12" width="4.453125" bestFit="1" customWidth="1"/>
    <col min="13" max="13" width="13.1796875" bestFit="1" customWidth="1"/>
    <col min="14" max="14" width="7.453125" bestFit="1" customWidth="1"/>
    <col min="15" max="15" width="4.453125" bestFit="1" customWidth="1"/>
    <col min="16" max="16" width="4.1796875" bestFit="1" customWidth="1"/>
    <col min="17" max="18" width="4.36328125" bestFit="1" customWidth="1"/>
    <col min="19" max="20" width="4.453125" bestFit="1" customWidth="1"/>
    <col min="21" max="21" width="5.1796875" bestFit="1" customWidth="1"/>
    <col min="22" max="22" width="4.7265625" bestFit="1" customWidth="1"/>
    <col min="23" max="23" width="4.453125" bestFit="1" customWidth="1"/>
    <col min="24" max="24" width="3.90625" bestFit="1" customWidth="1"/>
    <col min="25" max="25" width="4.81640625" bestFit="1" customWidth="1"/>
    <col min="26" max="26" width="10.453125" bestFit="1" customWidth="1"/>
    <col min="27" max="27" width="5.7265625" bestFit="1" customWidth="1"/>
    <col min="28" max="28" width="4.36328125" bestFit="1" customWidth="1"/>
    <col min="29" max="29" width="4.453125" bestFit="1" customWidth="1"/>
    <col min="30" max="30" width="5.1796875" bestFit="1" customWidth="1"/>
    <col min="31" max="31" width="4.453125" bestFit="1" customWidth="1"/>
    <col min="32" max="32" width="8.7265625" bestFit="1" customWidth="1"/>
    <col min="33" max="33" width="11.1796875" bestFit="1" customWidth="1"/>
    <col min="34" max="34" width="4.453125" bestFit="1" customWidth="1"/>
    <col min="35" max="35" width="4.1796875" bestFit="1" customWidth="1"/>
    <col min="36" max="37" width="4.36328125" bestFit="1" customWidth="1"/>
    <col min="38" max="38" width="4.453125" bestFit="1" customWidth="1"/>
    <col min="39" max="39" width="4.7265625" bestFit="1" customWidth="1"/>
    <col min="40" max="40" width="4.453125" bestFit="1" customWidth="1"/>
    <col min="41" max="41" width="3.90625" bestFit="1" customWidth="1"/>
    <col min="42" max="42" width="4.453125" bestFit="1" customWidth="1"/>
    <col min="43" max="43" width="4.81640625" bestFit="1" customWidth="1"/>
    <col min="44" max="44" width="14.26953125" bestFit="1" customWidth="1"/>
    <col min="45" max="45" width="10.7265625" bestFit="1" customWidth="1"/>
    <col min="46" max="49" width="2.81640625" bestFit="1" customWidth="1"/>
    <col min="50" max="53" width="3.81640625" bestFit="1" customWidth="1"/>
    <col min="54" max="54" width="5.81640625" bestFit="1" customWidth="1"/>
    <col min="55" max="55" width="13.1796875" bestFit="1" customWidth="1"/>
    <col min="56" max="56" width="7.453125" bestFit="1" customWidth="1"/>
    <col min="57" max="57" width="3.81640625" bestFit="1" customWidth="1"/>
    <col min="58" max="133" width="2.81640625" bestFit="1" customWidth="1"/>
    <col min="134" max="134" width="10.453125" bestFit="1" customWidth="1"/>
    <col min="135" max="135" width="5.7265625" bestFit="1" customWidth="1"/>
    <col min="136" max="143" width="1.90625" bestFit="1" customWidth="1"/>
    <col min="144" max="161" width="2.81640625" bestFit="1" customWidth="1"/>
    <col min="162" max="168" width="3.81640625" bestFit="1" customWidth="1"/>
    <col min="170" max="170" width="11.1796875" bestFit="1" customWidth="1"/>
    <col min="171" max="436" width="3.81640625" bestFit="1" customWidth="1"/>
    <col min="437" max="462" width="4.81640625" bestFit="1" customWidth="1"/>
    <col min="463" max="464" width="6.81640625" bestFit="1" customWidth="1"/>
    <col min="465" max="465" width="7.81640625" bestFit="1" customWidth="1"/>
    <col min="466" max="466" width="14.26953125" bestFit="1" customWidth="1"/>
    <col min="467" max="467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CCFC0-6509-4B4F-A594-5A04C4575419}">
  <dimension ref="A1:F18"/>
  <sheetViews>
    <sheetView workbookViewId="0">
      <selection activeCell="P11" sqref="P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8FE40-C870-4C64-82F2-CD68C85B1933}">
  <dimension ref="A1:F6"/>
  <sheetViews>
    <sheetView workbookViewId="0">
      <selection activeCell="D14" sqref="D14"/>
    </sheetView>
  </sheetViews>
  <sheetFormatPr defaultRowHeight="14.5" x14ac:dyDescent="0.35"/>
  <cols>
    <col min="1" max="1" width="38.453125" style="8" customWidth="1"/>
    <col min="2" max="2" width="27.81640625" customWidth="1"/>
    <col min="5" max="5" width="28.81640625" customWidth="1"/>
    <col min="6" max="6" width="15" customWidth="1"/>
  </cols>
  <sheetData>
    <row r="1" spans="1:6" s="18" customFormat="1" x14ac:dyDescent="0.35">
      <c r="A1" s="16" t="s">
        <v>1</v>
      </c>
      <c r="B1" s="17" t="s">
        <v>4110</v>
      </c>
      <c r="C1" s="17" t="s">
        <v>8216</v>
      </c>
      <c r="D1" s="17" t="s">
        <v>8217</v>
      </c>
      <c r="E1" s="17" t="s">
        <v>8382</v>
      </c>
      <c r="F1" s="17" t="s">
        <v>8381</v>
      </c>
    </row>
    <row r="2" spans="1:6" ht="72.5" x14ac:dyDescent="0.35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2.5" x14ac:dyDescent="0.35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72.5" x14ac:dyDescent="0.35">
      <c r="A4" s="19" t="s">
        <v>8380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8" x14ac:dyDescent="0.35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72.5" x14ac:dyDescent="0.35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CD732-BBE9-44C7-93BB-677E2DF9EB1A}">
  <dimension ref="A1:T251"/>
  <sheetViews>
    <sheetView topLeftCell="G1" workbookViewId="0">
      <selection activeCell="E1" sqref="E1:E1048576"/>
    </sheetView>
  </sheetViews>
  <sheetFormatPr defaultRowHeight="14.5" x14ac:dyDescent="0.35"/>
  <cols>
    <col min="1" max="1" width="4.81640625" bestFit="1" customWidth="1"/>
    <col min="2" max="2" width="16.1796875" customWidth="1"/>
    <col min="3" max="3" width="22.81640625" customWidth="1"/>
    <col min="4" max="4" width="12.08984375" bestFit="1" customWidth="1"/>
    <col min="5" max="5" width="11.08984375" style="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87" x14ac:dyDescent="0.35">
      <c r="A2">
        <v>2843</v>
      </c>
      <c r="B2" s="8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72.5" x14ac:dyDescent="0.35">
      <c r="A3">
        <v>2845</v>
      </c>
      <c r="B3" s="8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101.5" x14ac:dyDescent="0.35">
      <c r="A4">
        <v>2846</v>
      </c>
      <c r="B4" s="8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87" x14ac:dyDescent="0.35">
      <c r="A5">
        <v>2847</v>
      </c>
      <c r="B5" s="8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101.5" x14ac:dyDescent="0.35">
      <c r="A6">
        <v>2848</v>
      </c>
      <c r="B6" s="8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87" x14ac:dyDescent="0.35">
      <c r="A7">
        <v>2850</v>
      </c>
      <c r="B7" s="8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72.5" x14ac:dyDescent="0.35">
      <c r="A8">
        <v>2852</v>
      </c>
      <c r="B8" s="8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87" x14ac:dyDescent="0.35">
      <c r="A9">
        <v>2855</v>
      </c>
      <c r="B9" s="8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87" x14ac:dyDescent="0.35">
      <c r="A10">
        <v>2856</v>
      </c>
      <c r="B10" s="8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87" x14ac:dyDescent="0.35">
      <c r="A11">
        <v>2860</v>
      </c>
      <c r="B11" s="8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72.5" x14ac:dyDescent="0.35">
      <c r="A12">
        <v>2862</v>
      </c>
      <c r="B12" s="8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87" x14ac:dyDescent="0.35">
      <c r="A13">
        <v>2863</v>
      </c>
      <c r="B13" s="8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87" x14ac:dyDescent="0.35">
      <c r="A14">
        <v>2865</v>
      </c>
      <c r="B14" s="8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87" x14ac:dyDescent="0.35">
      <c r="A15">
        <v>2866</v>
      </c>
      <c r="B15" s="8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87" x14ac:dyDescent="0.35">
      <c r="A16">
        <v>2867</v>
      </c>
      <c r="B16" s="8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87" x14ac:dyDescent="0.35">
      <c r="A17">
        <v>2868</v>
      </c>
      <c r="B17" s="8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01.5" x14ac:dyDescent="0.35">
      <c r="A18">
        <v>2869</v>
      </c>
      <c r="B18" s="8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87" x14ac:dyDescent="0.35">
      <c r="A19">
        <v>2870</v>
      </c>
      <c r="B19" s="8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72.5" x14ac:dyDescent="0.35">
      <c r="A20">
        <v>2871</v>
      </c>
      <c r="B20" s="8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58" x14ac:dyDescent="0.35">
      <c r="A21">
        <v>2872</v>
      </c>
      <c r="B21" s="8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87" x14ac:dyDescent="0.35">
      <c r="A22">
        <v>2873</v>
      </c>
      <c r="B22" s="8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87" x14ac:dyDescent="0.35">
      <c r="A23">
        <v>2874</v>
      </c>
      <c r="B23" s="8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87" x14ac:dyDescent="0.35">
      <c r="A24">
        <v>2875</v>
      </c>
      <c r="B24" s="8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87" x14ac:dyDescent="0.35">
      <c r="A25">
        <v>2876</v>
      </c>
      <c r="B25" s="8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01.5" x14ac:dyDescent="0.35">
      <c r="A26">
        <v>2877</v>
      </c>
      <c r="B26" s="8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72.5" x14ac:dyDescent="0.35">
      <c r="A27">
        <v>2879</v>
      </c>
      <c r="B27" s="8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87" x14ac:dyDescent="0.35">
      <c r="A28">
        <v>2880</v>
      </c>
      <c r="B28" s="8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87" x14ac:dyDescent="0.35">
      <c r="A29">
        <v>2881</v>
      </c>
      <c r="B29" s="8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01.5" x14ac:dyDescent="0.35">
      <c r="A30">
        <v>2882</v>
      </c>
      <c r="B30" s="8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87" x14ac:dyDescent="0.35">
      <c r="A31">
        <v>2883</v>
      </c>
      <c r="B31" s="8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58" x14ac:dyDescent="0.35">
      <c r="A32">
        <v>2884</v>
      </c>
      <c r="B32" s="8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8" x14ac:dyDescent="0.35">
      <c r="A33">
        <v>2885</v>
      </c>
      <c r="B33" s="8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87" x14ac:dyDescent="0.35">
      <c r="A34">
        <v>2886</v>
      </c>
      <c r="B34" s="8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87" x14ac:dyDescent="0.35">
      <c r="A35">
        <v>2887</v>
      </c>
      <c r="B35" s="8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87" x14ac:dyDescent="0.35">
      <c r="A36">
        <v>2888</v>
      </c>
      <c r="B36" s="8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87" x14ac:dyDescent="0.35">
      <c r="A37">
        <v>2889</v>
      </c>
      <c r="B37" s="8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87" x14ac:dyDescent="0.35">
      <c r="A38">
        <v>2890</v>
      </c>
      <c r="B38" s="8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87" x14ac:dyDescent="0.35">
      <c r="A39">
        <v>2891</v>
      </c>
      <c r="B39" s="8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72.5" x14ac:dyDescent="0.35">
      <c r="A40">
        <v>2892</v>
      </c>
      <c r="B40" s="8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43.5" x14ac:dyDescent="0.35">
      <c r="A41">
        <v>2893</v>
      </c>
      <c r="B41" s="8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3.5" x14ac:dyDescent="0.35">
      <c r="A42">
        <v>2894</v>
      </c>
      <c r="B42" s="8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87" x14ac:dyDescent="0.35">
      <c r="A43">
        <v>2895</v>
      </c>
      <c r="B43" s="8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58" x14ac:dyDescent="0.35">
      <c r="A44">
        <v>2896</v>
      </c>
      <c r="B44" s="8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87" x14ac:dyDescent="0.35">
      <c r="A45">
        <v>2897</v>
      </c>
      <c r="B45" s="8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87" x14ac:dyDescent="0.35">
      <c r="A46">
        <v>2898</v>
      </c>
      <c r="B46" s="8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87" x14ac:dyDescent="0.35">
      <c r="A47">
        <v>2899</v>
      </c>
      <c r="B47" s="8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01.5" x14ac:dyDescent="0.35">
      <c r="A48">
        <v>2900</v>
      </c>
      <c r="B48" s="8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87" x14ac:dyDescent="0.35">
      <c r="A49">
        <v>2901</v>
      </c>
      <c r="B49" s="8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58" x14ac:dyDescent="0.35">
      <c r="A50">
        <v>2902</v>
      </c>
      <c r="B50" s="8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87" x14ac:dyDescent="0.35">
      <c r="A51">
        <v>2903</v>
      </c>
      <c r="B51" s="8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7" x14ac:dyDescent="0.35">
      <c r="A52">
        <v>2905</v>
      </c>
      <c r="B52" s="8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01.5" x14ac:dyDescent="0.35">
      <c r="A53">
        <v>2906</v>
      </c>
      <c r="B53" s="8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87" x14ac:dyDescent="0.35">
      <c r="A54">
        <v>2907</v>
      </c>
      <c r="B54" s="8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87" x14ac:dyDescent="0.35">
      <c r="A55">
        <v>2908</v>
      </c>
      <c r="B55" s="8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87" x14ac:dyDescent="0.35">
      <c r="A56">
        <v>2909</v>
      </c>
      <c r="B56" s="8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87" x14ac:dyDescent="0.35">
      <c r="A57">
        <v>2911</v>
      </c>
      <c r="B57" s="8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87" x14ac:dyDescent="0.35">
      <c r="A58">
        <v>2912</v>
      </c>
      <c r="B58" s="8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87" x14ac:dyDescent="0.35">
      <c r="A59">
        <v>2913</v>
      </c>
      <c r="B59" s="8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72.5" x14ac:dyDescent="0.35">
      <c r="A60">
        <v>2917</v>
      </c>
      <c r="B60" s="8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72.5" x14ac:dyDescent="0.35">
      <c r="A61">
        <v>2918</v>
      </c>
      <c r="B61" s="8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72.5" x14ac:dyDescent="0.35">
      <c r="A62">
        <v>2919</v>
      </c>
      <c r="B62" s="8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58" x14ac:dyDescent="0.35">
      <c r="A63">
        <v>3728</v>
      </c>
      <c r="B63" s="8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87" x14ac:dyDescent="0.35">
      <c r="A64">
        <v>3729</v>
      </c>
      <c r="B64" s="8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87" x14ac:dyDescent="0.35">
      <c r="A65">
        <v>3730</v>
      </c>
      <c r="B65" s="8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87" x14ac:dyDescent="0.35">
      <c r="A66">
        <v>3731</v>
      </c>
      <c r="B66" s="8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72.5" x14ac:dyDescent="0.35">
      <c r="A67">
        <v>3733</v>
      </c>
      <c r="B67" s="8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87" x14ac:dyDescent="0.35">
      <c r="A68">
        <v>3734</v>
      </c>
      <c r="B68" s="8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72.5" x14ac:dyDescent="0.35">
      <c r="A69">
        <v>3737</v>
      </c>
      <c r="B69" s="8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87" x14ac:dyDescent="0.35">
      <c r="A70">
        <v>3740</v>
      </c>
      <c r="B70" s="8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72.5" x14ac:dyDescent="0.35">
      <c r="A71">
        <v>3741</v>
      </c>
      <c r="B71" s="8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87" x14ac:dyDescent="0.35">
      <c r="A72">
        <v>3742</v>
      </c>
      <c r="B72" s="8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58" x14ac:dyDescent="0.35">
      <c r="A73">
        <v>3743</v>
      </c>
      <c r="B73" s="8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87" x14ac:dyDescent="0.35">
      <c r="A74">
        <v>3744</v>
      </c>
      <c r="B74" s="8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58" x14ac:dyDescent="0.35">
      <c r="A75">
        <v>3745</v>
      </c>
      <c r="B75" s="8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58" x14ac:dyDescent="0.35">
      <c r="A76">
        <v>3746</v>
      </c>
      <c r="B76" s="8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87" x14ac:dyDescent="0.35">
      <c r="A77">
        <v>3841</v>
      </c>
      <c r="B77" s="8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87" x14ac:dyDescent="0.35">
      <c r="A78">
        <v>3843</v>
      </c>
      <c r="B78" s="8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87" x14ac:dyDescent="0.35">
      <c r="A79">
        <v>3844</v>
      </c>
      <c r="B79" s="8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01.5" x14ac:dyDescent="0.35">
      <c r="A80">
        <v>3845</v>
      </c>
      <c r="B80" s="8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72.5" x14ac:dyDescent="0.35">
      <c r="A81">
        <v>3846</v>
      </c>
      <c r="B81" s="8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2.5" x14ac:dyDescent="0.35">
      <c r="A82">
        <v>3847</v>
      </c>
      <c r="B82" s="8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87" x14ac:dyDescent="0.35">
      <c r="A83">
        <v>3848</v>
      </c>
      <c r="B83" s="8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8" x14ac:dyDescent="0.35">
      <c r="A84">
        <v>3850</v>
      </c>
      <c r="B84" s="8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72.5" x14ac:dyDescent="0.35">
      <c r="A85">
        <v>3852</v>
      </c>
      <c r="B85" s="8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58" x14ac:dyDescent="0.35">
      <c r="A86">
        <v>3853</v>
      </c>
      <c r="B86" s="8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43.5" x14ac:dyDescent="0.35">
      <c r="A87">
        <v>3854</v>
      </c>
      <c r="B87" s="8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16" x14ac:dyDescent="0.35">
      <c r="A88">
        <v>3855</v>
      </c>
      <c r="B88" s="8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87" x14ac:dyDescent="0.35">
      <c r="A89">
        <v>3856</v>
      </c>
      <c r="B89" s="8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87" x14ac:dyDescent="0.35">
      <c r="A90">
        <v>3857</v>
      </c>
      <c r="B90" s="8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87" x14ac:dyDescent="0.35">
      <c r="A91">
        <v>3859</v>
      </c>
      <c r="B91" s="8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87" x14ac:dyDescent="0.35">
      <c r="A92">
        <v>3860</v>
      </c>
      <c r="B92" s="8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9" x14ac:dyDescent="0.35">
      <c r="A93">
        <v>3861</v>
      </c>
      <c r="B93" s="8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3.5" x14ac:dyDescent="0.35">
      <c r="A94">
        <v>3862</v>
      </c>
      <c r="B94" s="8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87" x14ac:dyDescent="0.35">
      <c r="A95">
        <v>3863</v>
      </c>
      <c r="B95" s="8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87" x14ac:dyDescent="0.35">
      <c r="A96">
        <v>3864</v>
      </c>
      <c r="B96" s="8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58" x14ac:dyDescent="0.35">
      <c r="A97">
        <v>3866</v>
      </c>
      <c r="B97" s="8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87" x14ac:dyDescent="0.35">
      <c r="A98">
        <v>3867</v>
      </c>
      <c r="B98" s="8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72.5" x14ac:dyDescent="0.35">
      <c r="A99">
        <v>3889</v>
      </c>
      <c r="B99" s="8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87" x14ac:dyDescent="0.35">
      <c r="A100">
        <v>3890</v>
      </c>
      <c r="B100" s="8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3.5" x14ac:dyDescent="0.35">
      <c r="A101">
        <v>3891</v>
      </c>
      <c r="B101" s="8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87" x14ac:dyDescent="0.35">
      <c r="A102">
        <v>3892</v>
      </c>
      <c r="B102" s="8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87" x14ac:dyDescent="0.35">
      <c r="A103">
        <v>3893</v>
      </c>
      <c r="B103" s="8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87" x14ac:dyDescent="0.35">
      <c r="A104">
        <v>3894</v>
      </c>
      <c r="B104" s="8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87" x14ac:dyDescent="0.35">
      <c r="A105">
        <v>3895</v>
      </c>
      <c r="B105" s="8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87" x14ac:dyDescent="0.35">
      <c r="A106">
        <v>3896</v>
      </c>
      <c r="B106" s="8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72.5" x14ac:dyDescent="0.35">
      <c r="A107">
        <v>3899</v>
      </c>
      <c r="B107" s="8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72.5" x14ac:dyDescent="0.35">
      <c r="A108">
        <v>3900</v>
      </c>
      <c r="B108" s="8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87" x14ac:dyDescent="0.35">
      <c r="A109">
        <v>3901</v>
      </c>
      <c r="B109" s="8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87" x14ac:dyDescent="0.35">
      <c r="A110">
        <v>3903</v>
      </c>
      <c r="B110" s="8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43.5" x14ac:dyDescent="0.35">
      <c r="A111">
        <v>3904</v>
      </c>
      <c r="B111" s="8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72.5" x14ac:dyDescent="0.35">
      <c r="A112">
        <v>3907</v>
      </c>
      <c r="B112" s="8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87" x14ac:dyDescent="0.35">
      <c r="A113">
        <v>3908</v>
      </c>
      <c r="B113" s="8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87" x14ac:dyDescent="0.35">
      <c r="A114">
        <v>3909</v>
      </c>
      <c r="B114" s="8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72.5" x14ac:dyDescent="0.35">
      <c r="A115">
        <v>3910</v>
      </c>
      <c r="B115" s="8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72.5" x14ac:dyDescent="0.35">
      <c r="A116">
        <v>3911</v>
      </c>
      <c r="B116" s="8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72.5" x14ac:dyDescent="0.35">
      <c r="A117">
        <v>3912</v>
      </c>
      <c r="B117" s="8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72.5" x14ac:dyDescent="0.35">
      <c r="A118">
        <v>3913</v>
      </c>
      <c r="B118" s="8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87" x14ac:dyDescent="0.35">
      <c r="A119">
        <v>3922</v>
      </c>
      <c r="B119" s="8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87" x14ac:dyDescent="0.35">
      <c r="A120">
        <v>3924</v>
      </c>
      <c r="B120" s="8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2.5" x14ac:dyDescent="0.35">
      <c r="A121">
        <v>3925</v>
      </c>
      <c r="B121" s="8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87" x14ac:dyDescent="0.35">
      <c r="A122">
        <v>3928</v>
      </c>
      <c r="B122" s="8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87" x14ac:dyDescent="0.35">
      <c r="A123">
        <v>3929</v>
      </c>
      <c r="B123" s="8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87" x14ac:dyDescent="0.35">
      <c r="A124">
        <v>3931</v>
      </c>
      <c r="B124" s="8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72.5" x14ac:dyDescent="0.35">
      <c r="A125">
        <v>3932</v>
      </c>
      <c r="B125" s="8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87" x14ac:dyDescent="0.35">
      <c r="A126">
        <v>3933</v>
      </c>
      <c r="B126" s="8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87" x14ac:dyDescent="0.35">
      <c r="A127">
        <v>3934</v>
      </c>
      <c r="B127" s="8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87" x14ac:dyDescent="0.35">
      <c r="A128">
        <v>3936</v>
      </c>
      <c r="B128" s="8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87" x14ac:dyDescent="0.35">
      <c r="A129">
        <v>3937</v>
      </c>
      <c r="B129" s="8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87" x14ac:dyDescent="0.35">
      <c r="A130">
        <v>3938</v>
      </c>
      <c r="B130" s="8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87" x14ac:dyDescent="0.35">
      <c r="A131">
        <v>3940</v>
      </c>
      <c r="B131" s="8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01.5" x14ac:dyDescent="0.35">
      <c r="A132">
        <v>3941</v>
      </c>
      <c r="B132" s="8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72.5" x14ac:dyDescent="0.35">
      <c r="A133">
        <v>3942</v>
      </c>
      <c r="B133" s="8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72.5" x14ac:dyDescent="0.35">
      <c r="A134">
        <v>3943</v>
      </c>
      <c r="B134" s="8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87" x14ac:dyDescent="0.35">
      <c r="A135">
        <v>3944</v>
      </c>
      <c r="B135" s="8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87" x14ac:dyDescent="0.35">
      <c r="A136">
        <v>3945</v>
      </c>
      <c r="B136" s="8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58" x14ac:dyDescent="0.35">
      <c r="A137">
        <v>3946</v>
      </c>
      <c r="B137" s="8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87" x14ac:dyDescent="0.35">
      <c r="A138">
        <v>3947</v>
      </c>
      <c r="B138" s="8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87" x14ac:dyDescent="0.35">
      <c r="A139">
        <v>3950</v>
      </c>
      <c r="B139" s="8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87" x14ac:dyDescent="0.35">
      <c r="A140">
        <v>3952</v>
      </c>
      <c r="B140" s="8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72.5" x14ac:dyDescent="0.35">
      <c r="A141">
        <v>3953</v>
      </c>
      <c r="B141" s="8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72.5" x14ac:dyDescent="0.35">
      <c r="A142">
        <v>3955</v>
      </c>
      <c r="B142" s="8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87" x14ac:dyDescent="0.35">
      <c r="A143">
        <v>3956</v>
      </c>
      <c r="B143" s="8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72.5" x14ac:dyDescent="0.35">
      <c r="A144">
        <v>3957</v>
      </c>
      <c r="B144" s="8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87" x14ac:dyDescent="0.35">
      <c r="A145">
        <v>3958</v>
      </c>
      <c r="B145" s="8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87" x14ac:dyDescent="0.35">
      <c r="A146">
        <v>3959</v>
      </c>
      <c r="B146" s="8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87" x14ac:dyDescent="0.35">
      <c r="A147">
        <v>3960</v>
      </c>
      <c r="B147" s="8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72.5" x14ac:dyDescent="0.35">
      <c r="A148">
        <v>3964</v>
      </c>
      <c r="B148" s="8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01.5" x14ac:dyDescent="0.35">
      <c r="A149">
        <v>3965</v>
      </c>
      <c r="B149" s="8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87" x14ac:dyDescent="0.35">
      <c r="A150">
        <v>3966</v>
      </c>
      <c r="B150" s="8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87" x14ac:dyDescent="0.35">
      <c r="A151">
        <v>3967</v>
      </c>
      <c r="B151" s="8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72.5" x14ac:dyDescent="0.35">
      <c r="A152">
        <v>3968</v>
      </c>
      <c r="B152" s="8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87" x14ac:dyDescent="0.35">
      <c r="A153">
        <v>3969</v>
      </c>
      <c r="B153" s="8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01.5" x14ac:dyDescent="0.35">
      <c r="A154">
        <v>3970</v>
      </c>
      <c r="B154" s="8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87" x14ac:dyDescent="0.35">
      <c r="A155">
        <v>3971</v>
      </c>
      <c r="B155" s="8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58" x14ac:dyDescent="0.35">
      <c r="A156">
        <v>3972</v>
      </c>
      <c r="B156" s="8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87" x14ac:dyDescent="0.35">
      <c r="A157">
        <v>3973</v>
      </c>
      <c r="B157" s="8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87" x14ac:dyDescent="0.35">
      <c r="A158">
        <v>3975</v>
      </c>
      <c r="B158" s="8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87" x14ac:dyDescent="0.35">
      <c r="A159">
        <v>3976</v>
      </c>
      <c r="B159" s="8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87" x14ac:dyDescent="0.35">
      <c r="A160">
        <v>3977</v>
      </c>
      <c r="B160" s="8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87" x14ac:dyDescent="0.35">
      <c r="A161">
        <v>3978</v>
      </c>
      <c r="B161" s="8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87" x14ac:dyDescent="0.35">
      <c r="A162">
        <v>3980</v>
      </c>
      <c r="B162" s="8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58" x14ac:dyDescent="0.35">
      <c r="A163">
        <v>3981</v>
      </c>
      <c r="B163" s="8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7" x14ac:dyDescent="0.35">
      <c r="A164">
        <v>3983</v>
      </c>
      <c r="B164" s="8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01.5" x14ac:dyDescent="0.35">
      <c r="A165">
        <v>3985</v>
      </c>
      <c r="B165" s="8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3.5" x14ac:dyDescent="0.35">
      <c r="A166">
        <v>3988</v>
      </c>
      <c r="B166" s="8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87" x14ac:dyDescent="0.35">
      <c r="A167">
        <v>3989</v>
      </c>
      <c r="B167" s="8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72.5" x14ac:dyDescent="0.35">
      <c r="A168">
        <v>3991</v>
      </c>
      <c r="B168" s="8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72.5" x14ac:dyDescent="0.35">
      <c r="A169">
        <v>3992</v>
      </c>
      <c r="B169" s="8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72.5" x14ac:dyDescent="0.35">
      <c r="A170">
        <v>3993</v>
      </c>
      <c r="B170" s="8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58" x14ac:dyDescent="0.35">
      <c r="A171">
        <v>3994</v>
      </c>
      <c r="B171" s="8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87" x14ac:dyDescent="0.35">
      <c r="A172">
        <v>3996</v>
      </c>
      <c r="B172" s="8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72.5" x14ac:dyDescent="0.35">
      <c r="A173">
        <v>3998</v>
      </c>
      <c r="B173" s="8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87" x14ac:dyDescent="0.35">
      <c r="A174">
        <v>3999</v>
      </c>
      <c r="B174" s="8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8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01.5" x14ac:dyDescent="0.35">
      <c r="A176">
        <v>4002</v>
      </c>
      <c r="B176" s="8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72.5" x14ac:dyDescent="0.35">
      <c r="A177">
        <v>4003</v>
      </c>
      <c r="B177" s="8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9" x14ac:dyDescent="0.35">
      <c r="A178">
        <v>4004</v>
      </c>
      <c r="B178" s="8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72.5" x14ac:dyDescent="0.35">
      <c r="A179">
        <v>4005</v>
      </c>
      <c r="B179" s="8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87" x14ac:dyDescent="0.35">
      <c r="A180">
        <v>4006</v>
      </c>
      <c r="B180" s="8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87" x14ac:dyDescent="0.35">
      <c r="A181">
        <v>4007</v>
      </c>
      <c r="B181" s="8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72.5" x14ac:dyDescent="0.35">
      <c r="A182">
        <v>4010</v>
      </c>
      <c r="B182" s="8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87" x14ac:dyDescent="0.35">
      <c r="A183">
        <v>4013</v>
      </c>
      <c r="B183" s="8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87" x14ac:dyDescent="0.35">
      <c r="A184">
        <v>4014</v>
      </c>
      <c r="B184" s="8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87" x14ac:dyDescent="0.35">
      <c r="A185">
        <v>4015</v>
      </c>
      <c r="B185" s="8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87" x14ac:dyDescent="0.35">
      <c r="A186">
        <v>4017</v>
      </c>
      <c r="B186" s="8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87" x14ac:dyDescent="0.35">
      <c r="A187">
        <v>4019</v>
      </c>
      <c r="B187" s="8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87" x14ac:dyDescent="0.35">
      <c r="A188">
        <v>4020</v>
      </c>
      <c r="B188" s="8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72.5" x14ac:dyDescent="0.35">
      <c r="A189">
        <v>4021</v>
      </c>
      <c r="B189" s="8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58" x14ac:dyDescent="0.35">
      <c r="A190">
        <v>4022</v>
      </c>
      <c r="B190" s="8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72.5" x14ac:dyDescent="0.35">
      <c r="A191">
        <v>4023</v>
      </c>
      <c r="B191" s="8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87" x14ac:dyDescent="0.35">
      <c r="A192">
        <v>4024</v>
      </c>
      <c r="B192" s="8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72.5" x14ac:dyDescent="0.35">
      <c r="A193">
        <v>4026</v>
      </c>
      <c r="B193" s="8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87" x14ac:dyDescent="0.35">
      <c r="A194">
        <v>4027</v>
      </c>
      <c r="B194" s="8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72.5" x14ac:dyDescent="0.35">
      <c r="A195">
        <v>4028</v>
      </c>
      <c r="B195" s="8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72.5" x14ac:dyDescent="0.35">
      <c r="A196">
        <v>4029</v>
      </c>
      <c r="B196" s="8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72.5" x14ac:dyDescent="0.35">
      <c r="A197">
        <v>4030</v>
      </c>
      <c r="B197" s="8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01.5" x14ac:dyDescent="0.35">
      <c r="A198">
        <v>4031</v>
      </c>
      <c r="B198" s="8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87" x14ac:dyDescent="0.35">
      <c r="A199">
        <v>4032</v>
      </c>
      <c r="B199" s="8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87" x14ac:dyDescent="0.35">
      <c r="A200">
        <v>4034</v>
      </c>
      <c r="B200" s="8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58" x14ac:dyDescent="0.35">
      <c r="A201">
        <v>4035</v>
      </c>
      <c r="B201" s="8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87" x14ac:dyDescent="0.35">
      <c r="A202">
        <v>4036</v>
      </c>
      <c r="B202" s="8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87" x14ac:dyDescent="0.35">
      <c r="A203">
        <v>4037</v>
      </c>
      <c r="B203" s="8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87" x14ac:dyDescent="0.35">
      <c r="A204">
        <v>4038</v>
      </c>
      <c r="B204" s="8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58" x14ac:dyDescent="0.35">
      <c r="A205">
        <v>4039</v>
      </c>
      <c r="B205" s="8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72.5" x14ac:dyDescent="0.35">
      <c r="A206">
        <v>4040</v>
      </c>
      <c r="B206" s="8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87" x14ac:dyDescent="0.35">
      <c r="A207">
        <v>4042</v>
      </c>
      <c r="B207" s="8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87" x14ac:dyDescent="0.35">
      <c r="A208">
        <v>4044</v>
      </c>
      <c r="B208" s="8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01.5" x14ac:dyDescent="0.35">
      <c r="A209">
        <v>4046</v>
      </c>
      <c r="B209" s="8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87" x14ac:dyDescent="0.35">
      <c r="A210">
        <v>4047</v>
      </c>
      <c r="B210" s="8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87" x14ac:dyDescent="0.35">
      <c r="A211">
        <v>4049</v>
      </c>
      <c r="B211" s="8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01.5" x14ac:dyDescent="0.35">
      <c r="A212">
        <v>4050</v>
      </c>
      <c r="B212" s="8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72.5" x14ac:dyDescent="0.35">
      <c r="A213">
        <v>4051</v>
      </c>
      <c r="B213" s="8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01.5" x14ac:dyDescent="0.35">
      <c r="A214">
        <v>4052</v>
      </c>
      <c r="B214" s="8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87" x14ac:dyDescent="0.35">
      <c r="A215">
        <v>4054</v>
      </c>
      <c r="B215" s="8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87" x14ac:dyDescent="0.35">
      <c r="A216">
        <v>4056</v>
      </c>
      <c r="B216" s="8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87" x14ac:dyDescent="0.35">
      <c r="A217">
        <v>4058</v>
      </c>
      <c r="B217" s="8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72.5" x14ac:dyDescent="0.35">
      <c r="A218">
        <v>4061</v>
      </c>
      <c r="B218" s="8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87" x14ac:dyDescent="0.35">
      <c r="A219">
        <v>4062</v>
      </c>
      <c r="B219" s="8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58" x14ac:dyDescent="0.35">
      <c r="A220">
        <v>4065</v>
      </c>
      <c r="B220" s="8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87" x14ac:dyDescent="0.35">
      <c r="A221">
        <v>4066</v>
      </c>
      <c r="B221" s="8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87" x14ac:dyDescent="0.35">
      <c r="A222">
        <v>4067</v>
      </c>
      <c r="B222" s="8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58" x14ac:dyDescent="0.35">
      <c r="A223">
        <v>4068</v>
      </c>
      <c r="B223" s="8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72.5" x14ac:dyDescent="0.35">
      <c r="A224">
        <v>4070</v>
      </c>
      <c r="B224" s="8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87" x14ac:dyDescent="0.35">
      <c r="A225">
        <v>4073</v>
      </c>
      <c r="B225" s="8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72.5" x14ac:dyDescent="0.35">
      <c r="A226">
        <v>4076</v>
      </c>
      <c r="B226" s="8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87" x14ac:dyDescent="0.35">
      <c r="A227">
        <v>4077</v>
      </c>
      <c r="B227" s="8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87" x14ac:dyDescent="0.35">
      <c r="A228">
        <v>4079</v>
      </c>
      <c r="B228" s="8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87" x14ac:dyDescent="0.35">
      <c r="A229">
        <v>4080</v>
      </c>
      <c r="B229" s="8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87" x14ac:dyDescent="0.35">
      <c r="A230">
        <v>4081</v>
      </c>
      <c r="B230" s="8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87" x14ac:dyDescent="0.35">
      <c r="A231">
        <v>4082</v>
      </c>
      <c r="B231" s="8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87" x14ac:dyDescent="0.35">
      <c r="A232">
        <v>4083</v>
      </c>
      <c r="B232" s="8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87" x14ac:dyDescent="0.35">
      <c r="A233">
        <v>4085</v>
      </c>
      <c r="B233" s="8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87" x14ac:dyDescent="0.35">
      <c r="A234">
        <v>4086</v>
      </c>
      <c r="B234" s="8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9" x14ac:dyDescent="0.35">
      <c r="A235">
        <v>4087</v>
      </c>
      <c r="B235" s="8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87" x14ac:dyDescent="0.35">
      <c r="A236">
        <v>4089</v>
      </c>
      <c r="B236" s="8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72.5" x14ac:dyDescent="0.35">
      <c r="A237">
        <v>4090</v>
      </c>
      <c r="B237" s="8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87" x14ac:dyDescent="0.35">
      <c r="A238">
        <v>4091</v>
      </c>
      <c r="B238" s="8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87" x14ac:dyDescent="0.35">
      <c r="A239">
        <v>4092</v>
      </c>
      <c r="B239" s="8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72.5" x14ac:dyDescent="0.35">
      <c r="A240">
        <v>4094</v>
      </c>
      <c r="B240" s="8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72.5" x14ac:dyDescent="0.35">
      <c r="A241">
        <v>4098</v>
      </c>
      <c r="B241" s="8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87" x14ac:dyDescent="0.35">
      <c r="A242">
        <v>4099</v>
      </c>
      <c r="B242" s="8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58" x14ac:dyDescent="0.35">
      <c r="A243">
        <v>4100</v>
      </c>
      <c r="B243" s="8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87" x14ac:dyDescent="0.35">
      <c r="A244">
        <v>4101</v>
      </c>
      <c r="B244" s="8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72.5" x14ac:dyDescent="0.35">
      <c r="A245">
        <v>4102</v>
      </c>
      <c r="B245" s="8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87" x14ac:dyDescent="0.35">
      <c r="A246">
        <v>4103</v>
      </c>
      <c r="B246" s="8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87" x14ac:dyDescent="0.35">
      <c r="A247">
        <v>4106</v>
      </c>
      <c r="B247" s="8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87" x14ac:dyDescent="0.35">
      <c r="A248">
        <v>4107</v>
      </c>
      <c r="B248" s="8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7" x14ac:dyDescent="0.35">
      <c r="A249">
        <v>4108</v>
      </c>
      <c r="B249" s="8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72.5" x14ac:dyDescent="0.35">
      <c r="A250">
        <v>4111</v>
      </c>
      <c r="B250" s="8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87" x14ac:dyDescent="0.35">
      <c r="A251">
        <v>4113</v>
      </c>
      <c r="B251" s="8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9" priority="2" operator="equal">
      <formula>"canceled"</formula>
    </cfRule>
    <cfRule type="cellIs" dxfId="38" priority="3" operator="equal">
      <formula>"failed"</formula>
    </cfRule>
    <cfRule type="cellIs" dxfId="37" priority="4" operator="equal">
      <formula>"successful"</formula>
    </cfRule>
    <cfRule type="cellIs" dxfId="36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A64B-7138-45D4-AC66-1451EC144F46}">
  <dimension ref="A1:T672"/>
  <sheetViews>
    <sheetView zoomScale="80" zoomScaleNormal="80" workbookViewId="0">
      <selection activeCell="E1" sqref="E1:E1048576"/>
    </sheetView>
  </sheetViews>
  <sheetFormatPr defaultRowHeight="14.5" x14ac:dyDescent="0.35"/>
  <cols>
    <col min="1" max="1" width="5.08984375" bestFit="1" customWidth="1"/>
    <col min="2" max="2" width="28.36328125" customWidth="1"/>
    <col min="3" max="3" width="26.08984375" bestFit="1" customWidth="1"/>
    <col min="4" max="4" width="14.453125" style="20" bestFit="1" customWidth="1"/>
    <col min="5" max="5" width="11.26953125" style="20" bestFit="1" customWidth="1"/>
    <col min="6" max="6" width="9.54296875" bestFit="1" customWidth="1"/>
    <col min="7" max="7" width="7.7265625" bestFit="1" customWidth="1"/>
    <col min="8" max="8" width="8.54296875" bestFit="1" customWidth="1"/>
    <col min="9" max="9" width="11.26953125" bestFit="1" customWidth="1"/>
    <col min="10" max="10" width="11.7265625" bestFit="1" customWidth="1"/>
    <col min="11" max="11" width="9.453125" bestFit="1" customWidth="1"/>
    <col min="12" max="12" width="13.7265625" bestFit="1" customWidth="1"/>
    <col min="13" max="13" width="8.54296875" bestFit="1" customWidth="1"/>
    <col min="14" max="14" width="24.08984375" bestFit="1" customWidth="1"/>
    <col min="15" max="15" width="17.81640625" bestFit="1" customWidth="1"/>
    <col min="16" max="16" width="16.54296875" bestFit="1" customWidth="1"/>
    <col min="17" max="17" width="15" bestFit="1" customWidth="1"/>
    <col min="18" max="18" width="11.81640625" bestFit="1" customWidth="1"/>
    <col min="19" max="19" width="22.6328125" bestFit="1" customWidth="1"/>
    <col min="20" max="20" width="21.2695312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23" t="s">
        <v>8216</v>
      </c>
      <c r="E1" s="2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87" x14ac:dyDescent="0.35">
      <c r="A2">
        <v>521</v>
      </c>
      <c r="B2" s="8" t="s">
        <v>522</v>
      </c>
      <c r="C2" s="3" t="s">
        <v>4631</v>
      </c>
      <c r="D2" s="20">
        <v>5000</v>
      </c>
      <c r="E2" s="20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72.5" x14ac:dyDescent="0.35">
      <c r="A3">
        <v>522</v>
      </c>
      <c r="B3" s="8" t="s">
        <v>523</v>
      </c>
      <c r="C3" s="3" t="s">
        <v>4632</v>
      </c>
      <c r="D3" s="20">
        <v>3000</v>
      </c>
      <c r="E3" s="20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87" x14ac:dyDescent="0.35">
      <c r="A4">
        <v>523</v>
      </c>
      <c r="B4" s="8" t="s">
        <v>524</v>
      </c>
      <c r="C4" s="3" t="s">
        <v>4633</v>
      </c>
      <c r="D4" s="20">
        <v>5000</v>
      </c>
      <c r="E4" s="20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72.5" x14ac:dyDescent="0.35">
      <c r="A5">
        <v>525</v>
      </c>
      <c r="B5" s="8" t="s">
        <v>526</v>
      </c>
      <c r="C5" s="3" t="s">
        <v>4635</v>
      </c>
      <c r="D5" s="20">
        <v>12000</v>
      </c>
      <c r="E5" s="20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72.5" x14ac:dyDescent="0.35">
      <c r="A6">
        <v>527</v>
      </c>
      <c r="B6" s="8" t="s">
        <v>528</v>
      </c>
      <c r="C6" s="3" t="s">
        <v>4637</v>
      </c>
      <c r="D6" s="20">
        <v>10000</v>
      </c>
      <c r="E6" s="20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8" t="s">
        <v>529</v>
      </c>
      <c r="C7" s="3" t="s">
        <v>4638</v>
      </c>
      <c r="D7" s="20">
        <v>1150</v>
      </c>
      <c r="E7" s="20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72.5" x14ac:dyDescent="0.35">
      <c r="A8">
        <v>530</v>
      </c>
      <c r="B8" s="8" t="s">
        <v>531</v>
      </c>
      <c r="C8" s="3" t="s">
        <v>4640</v>
      </c>
      <c r="D8" s="20">
        <v>3405</v>
      </c>
      <c r="E8" s="20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72.5" x14ac:dyDescent="0.35">
      <c r="A9">
        <v>531</v>
      </c>
      <c r="B9" s="8" t="s">
        <v>532</v>
      </c>
      <c r="C9" s="3" t="s">
        <v>4641</v>
      </c>
      <c r="D9" s="20">
        <v>4000</v>
      </c>
      <c r="E9" s="20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87" x14ac:dyDescent="0.35">
      <c r="A10">
        <v>532</v>
      </c>
      <c r="B10" s="8" t="s">
        <v>533</v>
      </c>
      <c r="C10" s="3" t="s">
        <v>4642</v>
      </c>
      <c r="D10" s="20">
        <v>10000</v>
      </c>
      <c r="E10" s="2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2.5" x14ac:dyDescent="0.35">
      <c r="A11">
        <v>537</v>
      </c>
      <c r="B11" s="8" t="s">
        <v>538</v>
      </c>
      <c r="C11" s="3" t="s">
        <v>4647</v>
      </c>
      <c r="D11" s="20">
        <v>2000</v>
      </c>
      <c r="E11" s="20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72.5" x14ac:dyDescent="0.35">
      <c r="A12">
        <v>538</v>
      </c>
      <c r="B12" s="8" t="s">
        <v>539</v>
      </c>
      <c r="C12" s="3" t="s">
        <v>4648</v>
      </c>
      <c r="D12" s="20">
        <v>5000</v>
      </c>
      <c r="E12" s="20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2.5" x14ac:dyDescent="0.35">
      <c r="A13">
        <v>1284</v>
      </c>
      <c r="B13" s="8" t="s">
        <v>1285</v>
      </c>
      <c r="C13" s="3" t="s">
        <v>5394</v>
      </c>
      <c r="D13" s="20">
        <v>2000</v>
      </c>
      <c r="E13" s="20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87" x14ac:dyDescent="0.35">
      <c r="A14">
        <v>1288</v>
      </c>
      <c r="B14" s="8" t="s">
        <v>1289</v>
      </c>
      <c r="C14" s="3" t="s">
        <v>5398</v>
      </c>
      <c r="D14" s="20">
        <v>4000</v>
      </c>
      <c r="E14" s="20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58" x14ac:dyDescent="0.35">
      <c r="A15">
        <v>1289</v>
      </c>
      <c r="B15" s="8" t="s">
        <v>1290</v>
      </c>
      <c r="C15" s="3" t="s">
        <v>5399</v>
      </c>
      <c r="D15" s="20">
        <v>1500</v>
      </c>
      <c r="E15" s="20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8" t="s">
        <v>1291</v>
      </c>
      <c r="C16" s="3" t="s">
        <v>5400</v>
      </c>
      <c r="D16" s="20">
        <v>3500</v>
      </c>
      <c r="E16" s="20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72.5" x14ac:dyDescent="0.35">
      <c r="A17">
        <v>1291</v>
      </c>
      <c r="B17" s="8" t="s">
        <v>1292</v>
      </c>
      <c r="C17" s="3" t="s">
        <v>5401</v>
      </c>
      <c r="D17" s="20">
        <v>3000</v>
      </c>
      <c r="E17" s="20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2.5" x14ac:dyDescent="0.35">
      <c r="A18">
        <v>1293</v>
      </c>
      <c r="B18" s="8" t="s">
        <v>1294</v>
      </c>
      <c r="C18" s="3" t="s">
        <v>5403</v>
      </c>
      <c r="D18" s="20">
        <v>15000</v>
      </c>
      <c r="E18" s="20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72.5" x14ac:dyDescent="0.35">
      <c r="A19">
        <v>1297</v>
      </c>
      <c r="B19" s="8" t="s">
        <v>1298</v>
      </c>
      <c r="C19" s="3" t="s">
        <v>5407</v>
      </c>
      <c r="D19" s="20">
        <v>20000</v>
      </c>
      <c r="E19" s="20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2.5" x14ac:dyDescent="0.35">
      <c r="A20">
        <v>1299</v>
      </c>
      <c r="B20" s="8" t="s">
        <v>1300</v>
      </c>
      <c r="C20" s="3" t="s">
        <v>5409</v>
      </c>
      <c r="D20" s="20">
        <v>3500</v>
      </c>
      <c r="E20" s="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72.5" x14ac:dyDescent="0.35">
      <c r="A21">
        <v>1300</v>
      </c>
      <c r="B21" s="8" t="s">
        <v>1301</v>
      </c>
      <c r="C21" s="3" t="s">
        <v>5410</v>
      </c>
      <c r="D21" s="20">
        <v>3000</v>
      </c>
      <c r="E21" s="20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2.5" x14ac:dyDescent="0.35">
      <c r="A22">
        <v>1301</v>
      </c>
      <c r="B22" s="8" t="s">
        <v>1302</v>
      </c>
      <c r="C22" s="3" t="s">
        <v>5411</v>
      </c>
      <c r="D22" s="20">
        <v>2000</v>
      </c>
      <c r="E22" s="20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58" x14ac:dyDescent="0.35">
      <c r="A23">
        <v>1302</v>
      </c>
      <c r="B23" s="8" t="s">
        <v>1303</v>
      </c>
      <c r="C23" s="3" t="s">
        <v>5412</v>
      </c>
      <c r="D23" s="20">
        <v>2500</v>
      </c>
      <c r="E23" s="20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58" x14ac:dyDescent="0.35">
      <c r="A24">
        <v>2781</v>
      </c>
      <c r="B24" s="8" t="s">
        <v>2781</v>
      </c>
      <c r="C24" s="3" t="s">
        <v>6891</v>
      </c>
      <c r="D24" s="20">
        <v>1250</v>
      </c>
      <c r="E24" s="20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58" x14ac:dyDescent="0.35">
      <c r="A25">
        <v>2782</v>
      </c>
      <c r="B25" s="8" t="s">
        <v>2782</v>
      </c>
      <c r="C25" s="3" t="s">
        <v>6892</v>
      </c>
      <c r="D25" s="20">
        <v>1000</v>
      </c>
      <c r="E25" s="20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58" x14ac:dyDescent="0.35">
      <c r="A26">
        <v>2784</v>
      </c>
      <c r="B26" s="8" t="s">
        <v>2784</v>
      </c>
      <c r="C26" s="3" t="s">
        <v>6894</v>
      </c>
      <c r="D26" s="20">
        <v>6000</v>
      </c>
      <c r="E26" s="20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8" x14ac:dyDescent="0.35">
      <c r="A27">
        <v>2785</v>
      </c>
      <c r="B27" s="8" t="s">
        <v>2785</v>
      </c>
      <c r="C27" s="3" t="s">
        <v>6895</v>
      </c>
      <c r="D27" s="20">
        <v>5000</v>
      </c>
      <c r="E27" s="20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72.5" x14ac:dyDescent="0.35">
      <c r="A28">
        <v>2787</v>
      </c>
      <c r="B28" s="8" t="s">
        <v>2787</v>
      </c>
      <c r="C28" s="3" t="s">
        <v>6897</v>
      </c>
      <c r="D28" s="20">
        <v>1000</v>
      </c>
      <c r="E28" s="20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8" x14ac:dyDescent="0.35">
      <c r="A29">
        <v>2788</v>
      </c>
      <c r="B29" s="8" t="s">
        <v>2788</v>
      </c>
      <c r="C29" s="3" t="s">
        <v>6898</v>
      </c>
      <c r="D29" s="20">
        <v>2000</v>
      </c>
      <c r="E29" s="20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3.5" x14ac:dyDescent="0.35">
      <c r="A30">
        <v>2789</v>
      </c>
      <c r="B30" s="8" t="s">
        <v>2789</v>
      </c>
      <c r="C30" s="3" t="s">
        <v>6899</v>
      </c>
      <c r="D30" s="20">
        <v>3000</v>
      </c>
      <c r="E30" s="2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72.5" x14ac:dyDescent="0.35">
      <c r="A31">
        <v>2790</v>
      </c>
      <c r="B31" s="8" t="s">
        <v>2790</v>
      </c>
      <c r="C31" s="3" t="s">
        <v>6900</v>
      </c>
      <c r="D31" s="20">
        <v>3000</v>
      </c>
      <c r="E31" s="20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2.5" x14ac:dyDescent="0.35">
      <c r="A32">
        <v>2791</v>
      </c>
      <c r="B32" s="8" t="s">
        <v>2791</v>
      </c>
      <c r="C32" s="3" t="s">
        <v>6901</v>
      </c>
      <c r="D32" s="20">
        <v>2000</v>
      </c>
      <c r="E32" s="20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2.5" x14ac:dyDescent="0.35">
      <c r="A33">
        <v>2792</v>
      </c>
      <c r="B33" s="8" t="s">
        <v>2792</v>
      </c>
      <c r="C33" s="3" t="s">
        <v>6902</v>
      </c>
      <c r="D33" s="20">
        <v>2000</v>
      </c>
      <c r="E33" s="20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2.5" x14ac:dyDescent="0.35">
      <c r="A34">
        <v>2795</v>
      </c>
      <c r="B34" s="8" t="s">
        <v>2795</v>
      </c>
      <c r="C34" s="3" t="s">
        <v>6905</v>
      </c>
      <c r="D34" s="20">
        <v>700</v>
      </c>
      <c r="E34" s="20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2.5" x14ac:dyDescent="0.35">
      <c r="A35">
        <v>2803</v>
      </c>
      <c r="B35" s="8" t="s">
        <v>2803</v>
      </c>
      <c r="C35" s="3" t="s">
        <v>6913</v>
      </c>
      <c r="D35" s="20">
        <v>10000</v>
      </c>
      <c r="E35" s="20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29" x14ac:dyDescent="0.35">
      <c r="A36">
        <v>2807</v>
      </c>
      <c r="B36" s="8" t="s">
        <v>2807</v>
      </c>
      <c r="C36" s="3" t="s">
        <v>6917</v>
      </c>
      <c r="D36" s="20">
        <v>5000</v>
      </c>
      <c r="E36" s="20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2.5" x14ac:dyDescent="0.35">
      <c r="A37">
        <v>2808</v>
      </c>
      <c r="B37" s="8" t="s">
        <v>2808</v>
      </c>
      <c r="C37" s="3" t="s">
        <v>6918</v>
      </c>
      <c r="D37" s="20">
        <v>4500</v>
      </c>
      <c r="E37" s="20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72.5" x14ac:dyDescent="0.35">
      <c r="A38">
        <v>2809</v>
      </c>
      <c r="B38" s="8" t="s">
        <v>2809</v>
      </c>
      <c r="C38" s="3" t="s">
        <v>6919</v>
      </c>
      <c r="D38" s="20">
        <v>2500</v>
      </c>
      <c r="E38" s="20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2.5" x14ac:dyDescent="0.35">
      <c r="A39">
        <v>2810</v>
      </c>
      <c r="B39" s="8" t="s">
        <v>2810</v>
      </c>
      <c r="C39" s="3" t="s">
        <v>6920</v>
      </c>
      <c r="D39" s="20">
        <v>2500</v>
      </c>
      <c r="E39" s="20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72.5" x14ac:dyDescent="0.35">
      <c r="A40">
        <v>2813</v>
      </c>
      <c r="B40" s="8" t="s">
        <v>2813</v>
      </c>
      <c r="C40" s="3" t="s">
        <v>6923</v>
      </c>
      <c r="D40" s="20">
        <v>2800</v>
      </c>
      <c r="E40" s="2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58" x14ac:dyDescent="0.35">
      <c r="A41">
        <v>2818</v>
      </c>
      <c r="B41" s="8" t="s">
        <v>2818</v>
      </c>
      <c r="C41" s="3" t="s">
        <v>6928</v>
      </c>
      <c r="D41" s="20">
        <v>10000</v>
      </c>
      <c r="E41" s="20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2.5" x14ac:dyDescent="0.35">
      <c r="A42">
        <v>2822</v>
      </c>
      <c r="B42" s="8" t="s">
        <v>2822</v>
      </c>
      <c r="C42" s="3" t="s">
        <v>6932</v>
      </c>
      <c r="D42" s="20">
        <v>6000</v>
      </c>
      <c r="E42" s="20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58" x14ac:dyDescent="0.35">
      <c r="A43">
        <v>2824</v>
      </c>
      <c r="B43" s="8" t="s">
        <v>2824</v>
      </c>
      <c r="C43" s="3" t="s">
        <v>6934</v>
      </c>
      <c r="D43" s="20">
        <v>650</v>
      </c>
      <c r="E43" s="20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72.5" x14ac:dyDescent="0.35">
      <c r="A44">
        <v>2826</v>
      </c>
      <c r="B44" s="8" t="s">
        <v>2826</v>
      </c>
      <c r="C44" s="3" t="s">
        <v>6936</v>
      </c>
      <c r="D44" s="20">
        <v>2000</v>
      </c>
      <c r="E44" s="20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2.5" x14ac:dyDescent="0.35">
      <c r="A45">
        <v>2827</v>
      </c>
      <c r="B45" s="8" t="s">
        <v>2827</v>
      </c>
      <c r="C45" s="3" t="s">
        <v>6937</v>
      </c>
      <c r="D45" s="20">
        <v>2000</v>
      </c>
      <c r="E45" s="20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3.5" x14ac:dyDescent="0.35">
      <c r="A46">
        <v>2830</v>
      </c>
      <c r="B46" s="8" t="s">
        <v>2830</v>
      </c>
      <c r="C46" s="3" t="s">
        <v>6940</v>
      </c>
      <c r="D46" s="20">
        <v>3000</v>
      </c>
      <c r="E46" s="20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58" x14ac:dyDescent="0.35">
      <c r="A47">
        <v>2831</v>
      </c>
      <c r="B47" s="8" t="s">
        <v>2831</v>
      </c>
      <c r="C47" s="3" t="s">
        <v>6941</v>
      </c>
      <c r="D47" s="20">
        <v>3000</v>
      </c>
      <c r="E47" s="20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29" x14ac:dyDescent="0.35">
      <c r="A48">
        <v>2833</v>
      </c>
      <c r="B48" s="8" t="s">
        <v>2833</v>
      </c>
      <c r="C48" s="3" t="s">
        <v>6943</v>
      </c>
      <c r="D48" s="20">
        <v>2700</v>
      </c>
      <c r="E48" s="20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72.5" x14ac:dyDescent="0.35">
      <c r="A49">
        <v>2836</v>
      </c>
      <c r="B49" s="8" t="s">
        <v>2836</v>
      </c>
      <c r="C49" s="3" t="s">
        <v>6946</v>
      </c>
      <c r="D49" s="20">
        <v>450</v>
      </c>
      <c r="E49" s="20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2.5" x14ac:dyDescent="0.35">
      <c r="A50">
        <v>2838</v>
      </c>
      <c r="B50" s="8" t="s">
        <v>2838</v>
      </c>
      <c r="C50" s="3" t="s">
        <v>6948</v>
      </c>
      <c r="D50" s="20">
        <v>2000</v>
      </c>
      <c r="E50" s="2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2.5" x14ac:dyDescent="0.35">
      <c r="A51">
        <v>2839</v>
      </c>
      <c r="B51" s="8" t="s">
        <v>2839</v>
      </c>
      <c r="C51" s="3" t="s">
        <v>6949</v>
      </c>
      <c r="D51" s="20">
        <v>3500</v>
      </c>
      <c r="E51" s="20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72.5" x14ac:dyDescent="0.35">
      <c r="A52">
        <v>2961</v>
      </c>
      <c r="B52" s="8" t="s">
        <v>2961</v>
      </c>
      <c r="C52" s="3" t="s">
        <v>7071</v>
      </c>
      <c r="D52" s="20">
        <v>5000</v>
      </c>
      <c r="E52" s="20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2.5" x14ac:dyDescent="0.35">
      <c r="A53">
        <v>2962</v>
      </c>
      <c r="B53" s="8" t="s">
        <v>2962</v>
      </c>
      <c r="C53" s="3" t="s">
        <v>7072</v>
      </c>
      <c r="D53" s="20">
        <v>1000</v>
      </c>
      <c r="E53" s="20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72.5" x14ac:dyDescent="0.35">
      <c r="A54">
        <v>2963</v>
      </c>
      <c r="B54" s="8" t="s">
        <v>2963</v>
      </c>
      <c r="C54" s="3" t="s">
        <v>7073</v>
      </c>
      <c r="D54" s="20">
        <v>10000</v>
      </c>
      <c r="E54" s="20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2.5" x14ac:dyDescent="0.35">
      <c r="A55">
        <v>2964</v>
      </c>
      <c r="B55" s="8" t="s">
        <v>2964</v>
      </c>
      <c r="C55" s="3" t="s">
        <v>7074</v>
      </c>
      <c r="D55" s="20">
        <v>5000</v>
      </c>
      <c r="E55" s="20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87" x14ac:dyDescent="0.35">
      <c r="A56">
        <v>2965</v>
      </c>
      <c r="B56" s="8" t="s">
        <v>2965</v>
      </c>
      <c r="C56" s="3" t="s">
        <v>7075</v>
      </c>
      <c r="D56" s="20">
        <v>1500</v>
      </c>
      <c r="E56" s="20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2.5" x14ac:dyDescent="0.35">
      <c r="A57">
        <v>2966</v>
      </c>
      <c r="B57" s="8" t="s">
        <v>2966</v>
      </c>
      <c r="C57" s="3" t="s">
        <v>7076</v>
      </c>
      <c r="D57" s="20">
        <v>10000</v>
      </c>
      <c r="E57" s="20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58" x14ac:dyDescent="0.35">
      <c r="A58">
        <v>2967</v>
      </c>
      <c r="B58" s="8" t="s">
        <v>2967</v>
      </c>
      <c r="C58" s="3" t="s">
        <v>7077</v>
      </c>
      <c r="D58" s="20">
        <v>5000</v>
      </c>
      <c r="E58" s="20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5" x14ac:dyDescent="0.35">
      <c r="A59">
        <v>2968</v>
      </c>
      <c r="B59" s="8" t="s">
        <v>2968</v>
      </c>
      <c r="C59" s="3" t="s">
        <v>7078</v>
      </c>
      <c r="D59" s="20">
        <v>3500</v>
      </c>
      <c r="E59" s="20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72.5" x14ac:dyDescent="0.35">
      <c r="A60">
        <v>2970</v>
      </c>
      <c r="B60" s="8" t="s">
        <v>2970</v>
      </c>
      <c r="C60" s="3" t="s">
        <v>7080</v>
      </c>
      <c r="D60" s="20">
        <v>6000</v>
      </c>
      <c r="E60" s="2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2.5" x14ac:dyDescent="0.35">
      <c r="A61">
        <v>2971</v>
      </c>
      <c r="B61" s="8" t="s">
        <v>2971</v>
      </c>
      <c r="C61" s="3" t="s">
        <v>7081</v>
      </c>
      <c r="D61" s="20">
        <v>3200</v>
      </c>
      <c r="E61" s="20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3.5" x14ac:dyDescent="0.35">
      <c r="A62">
        <v>2972</v>
      </c>
      <c r="B62" s="8" t="s">
        <v>2972</v>
      </c>
      <c r="C62" s="3" t="s">
        <v>7082</v>
      </c>
      <c r="D62" s="20">
        <v>2000</v>
      </c>
      <c r="E62" s="20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72.5" x14ac:dyDescent="0.35">
      <c r="A63">
        <v>2973</v>
      </c>
      <c r="B63" s="8" t="s">
        <v>2973</v>
      </c>
      <c r="C63" s="3" t="s">
        <v>7083</v>
      </c>
      <c r="D63" s="20">
        <v>5000</v>
      </c>
      <c r="E63" s="20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87" x14ac:dyDescent="0.35">
      <c r="A64">
        <v>2974</v>
      </c>
      <c r="B64" s="8" t="s">
        <v>2974</v>
      </c>
      <c r="C64" s="3" t="s">
        <v>7084</v>
      </c>
      <c r="D64" s="20">
        <v>5000</v>
      </c>
      <c r="E64" s="20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87" x14ac:dyDescent="0.35">
      <c r="A65">
        <v>2975</v>
      </c>
      <c r="B65" s="8" t="s">
        <v>2975</v>
      </c>
      <c r="C65" s="3" t="s">
        <v>7085</v>
      </c>
      <c r="D65" s="20">
        <v>8000</v>
      </c>
      <c r="E65" s="20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87" x14ac:dyDescent="0.35">
      <c r="A66">
        <v>2977</v>
      </c>
      <c r="B66" s="8" t="s">
        <v>2977</v>
      </c>
      <c r="C66" s="3" t="s">
        <v>7087</v>
      </c>
      <c r="D66" s="20">
        <v>3000</v>
      </c>
      <c r="E66" s="20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72.5" x14ac:dyDescent="0.35">
      <c r="A67">
        <v>2978</v>
      </c>
      <c r="B67" s="8" t="s">
        <v>2978</v>
      </c>
      <c r="C67" s="3" t="s">
        <v>7088</v>
      </c>
      <c r="D67" s="20">
        <v>750</v>
      </c>
      <c r="E67" s="20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72.5" x14ac:dyDescent="0.35">
      <c r="A68">
        <v>2979</v>
      </c>
      <c r="B68" s="8" t="s">
        <v>2979</v>
      </c>
      <c r="C68" s="3" t="s">
        <v>7089</v>
      </c>
      <c r="D68" s="20">
        <v>5000</v>
      </c>
      <c r="E68" s="20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58" x14ac:dyDescent="0.35">
      <c r="A69">
        <v>2980</v>
      </c>
      <c r="B69" s="8" t="s">
        <v>2980</v>
      </c>
      <c r="C69" s="3" t="s">
        <v>7090</v>
      </c>
      <c r="D69" s="20">
        <v>3000</v>
      </c>
      <c r="E69" s="20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72.5" x14ac:dyDescent="0.35">
      <c r="A70">
        <v>3147</v>
      </c>
      <c r="B70" s="8" t="s">
        <v>3147</v>
      </c>
      <c r="C70" s="3" t="s">
        <v>7257</v>
      </c>
      <c r="D70" s="20">
        <v>20000</v>
      </c>
      <c r="E70" s="2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3.5" x14ac:dyDescent="0.35">
      <c r="A71">
        <v>3148</v>
      </c>
      <c r="B71" s="8" t="s">
        <v>3148</v>
      </c>
      <c r="C71" s="3" t="s">
        <v>7258</v>
      </c>
      <c r="D71" s="20">
        <v>1800</v>
      </c>
      <c r="E71" s="20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2.5" x14ac:dyDescent="0.35">
      <c r="A72">
        <v>3149</v>
      </c>
      <c r="B72" s="8" t="s">
        <v>3149</v>
      </c>
      <c r="C72" s="3" t="s">
        <v>7259</v>
      </c>
      <c r="D72" s="20">
        <v>1250</v>
      </c>
      <c r="E72" s="20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87" x14ac:dyDescent="0.35">
      <c r="A73">
        <v>3150</v>
      </c>
      <c r="B73" s="8" t="s">
        <v>3150</v>
      </c>
      <c r="C73" s="3" t="s">
        <v>7260</v>
      </c>
      <c r="D73" s="20">
        <v>3500</v>
      </c>
      <c r="E73" s="20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58" x14ac:dyDescent="0.35">
      <c r="A74">
        <v>3151</v>
      </c>
      <c r="B74" s="8" t="s">
        <v>3151</v>
      </c>
      <c r="C74" s="3" t="s">
        <v>7261</v>
      </c>
      <c r="D74" s="20">
        <v>3500</v>
      </c>
      <c r="E74" s="20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72.5" x14ac:dyDescent="0.35">
      <c r="A75">
        <v>3153</v>
      </c>
      <c r="B75" s="8" t="s">
        <v>3153</v>
      </c>
      <c r="C75" s="3" t="s">
        <v>7263</v>
      </c>
      <c r="D75" s="20">
        <v>3000</v>
      </c>
      <c r="E75" s="20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72.5" x14ac:dyDescent="0.35">
      <c r="A76">
        <v>3154</v>
      </c>
      <c r="B76" s="8" t="s">
        <v>3154</v>
      </c>
      <c r="C76" s="3" t="s">
        <v>7264</v>
      </c>
      <c r="D76" s="20">
        <v>7000</v>
      </c>
      <c r="E76" s="20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2.5" x14ac:dyDescent="0.35">
      <c r="A77">
        <v>3156</v>
      </c>
      <c r="B77" s="8" t="s">
        <v>3156</v>
      </c>
      <c r="C77" s="3" t="s">
        <v>7266</v>
      </c>
      <c r="D77" s="20">
        <v>5500</v>
      </c>
      <c r="E77" s="20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8" t="s">
        <v>3157</v>
      </c>
      <c r="C78" s="3" t="s">
        <v>7267</v>
      </c>
      <c r="D78" s="20">
        <v>4000</v>
      </c>
      <c r="E78" s="20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8" t="s">
        <v>3158</v>
      </c>
      <c r="C79" s="3" t="s">
        <v>7268</v>
      </c>
      <c r="D79" s="20">
        <v>5000</v>
      </c>
      <c r="E79" s="20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58" x14ac:dyDescent="0.35">
      <c r="A80">
        <v>3159</v>
      </c>
      <c r="B80" s="8" t="s">
        <v>3159</v>
      </c>
      <c r="C80" s="3" t="s">
        <v>7269</v>
      </c>
      <c r="D80" s="20">
        <v>1500</v>
      </c>
      <c r="E80" s="2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2.5" x14ac:dyDescent="0.35">
      <c r="A81">
        <v>3160</v>
      </c>
      <c r="B81" s="8" t="s">
        <v>3160</v>
      </c>
      <c r="C81" s="3" t="s">
        <v>7270</v>
      </c>
      <c r="D81" s="20">
        <v>4500</v>
      </c>
      <c r="E81" s="20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72.5" x14ac:dyDescent="0.35">
      <c r="A82">
        <v>3162</v>
      </c>
      <c r="B82" s="8" t="s">
        <v>3162</v>
      </c>
      <c r="C82" s="3" t="s">
        <v>7272</v>
      </c>
      <c r="D82" s="20">
        <v>4000</v>
      </c>
      <c r="E82" s="20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72.5" x14ac:dyDescent="0.35">
      <c r="A83">
        <v>3163</v>
      </c>
      <c r="B83" s="8" t="s">
        <v>3163</v>
      </c>
      <c r="C83" s="3" t="s">
        <v>7273</v>
      </c>
      <c r="D83" s="20">
        <v>13000</v>
      </c>
      <c r="E83" s="20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87" x14ac:dyDescent="0.35">
      <c r="A84">
        <v>3164</v>
      </c>
      <c r="B84" s="8" t="s">
        <v>3164</v>
      </c>
      <c r="C84" s="3" t="s">
        <v>7274</v>
      </c>
      <c r="D84" s="20">
        <v>2500</v>
      </c>
      <c r="E84" s="20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72.5" x14ac:dyDescent="0.35">
      <c r="A85">
        <v>3165</v>
      </c>
      <c r="B85" s="8" t="s">
        <v>3165</v>
      </c>
      <c r="C85" s="3" t="s">
        <v>7275</v>
      </c>
      <c r="D85" s="20">
        <v>750</v>
      </c>
      <c r="E85" s="20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72.5" x14ac:dyDescent="0.35">
      <c r="A86">
        <v>3166</v>
      </c>
      <c r="B86" s="8" t="s">
        <v>3166</v>
      </c>
      <c r="C86" s="3" t="s">
        <v>7276</v>
      </c>
      <c r="D86" s="20">
        <v>35000</v>
      </c>
      <c r="E86" s="20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3.5" x14ac:dyDescent="0.35">
      <c r="A87">
        <v>3167</v>
      </c>
      <c r="B87" s="8" t="s">
        <v>3167</v>
      </c>
      <c r="C87" s="3" t="s">
        <v>7277</v>
      </c>
      <c r="D87" s="20">
        <v>3000</v>
      </c>
      <c r="E87" s="20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2.5" x14ac:dyDescent="0.35">
      <c r="A88">
        <v>3168</v>
      </c>
      <c r="B88" s="8" t="s">
        <v>3168</v>
      </c>
      <c r="C88" s="3" t="s">
        <v>7278</v>
      </c>
      <c r="D88" s="20">
        <v>2500</v>
      </c>
      <c r="E88" s="20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3.5" x14ac:dyDescent="0.35">
      <c r="A89">
        <v>3169</v>
      </c>
      <c r="B89" s="8" t="s">
        <v>3169</v>
      </c>
      <c r="C89" s="3" t="s">
        <v>7279</v>
      </c>
      <c r="D89" s="20">
        <v>8000</v>
      </c>
      <c r="E89" s="20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58" x14ac:dyDescent="0.35">
      <c r="A90">
        <v>3170</v>
      </c>
      <c r="B90" s="8" t="s">
        <v>3170</v>
      </c>
      <c r="C90" s="3" t="s">
        <v>7280</v>
      </c>
      <c r="D90" s="20">
        <v>2000</v>
      </c>
      <c r="E90" s="2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72.5" x14ac:dyDescent="0.35">
      <c r="A91">
        <v>3172</v>
      </c>
      <c r="B91" s="8" t="s">
        <v>3172</v>
      </c>
      <c r="C91" s="3" t="s">
        <v>7282</v>
      </c>
      <c r="D91" s="20">
        <v>2000</v>
      </c>
      <c r="E91" s="20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72.5" x14ac:dyDescent="0.35">
      <c r="A92">
        <v>3173</v>
      </c>
      <c r="B92" s="8" t="s">
        <v>3173</v>
      </c>
      <c r="C92" s="3" t="s">
        <v>7283</v>
      </c>
      <c r="D92" s="20">
        <v>10000</v>
      </c>
      <c r="E92" s="20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2.5" x14ac:dyDescent="0.35">
      <c r="A93">
        <v>3174</v>
      </c>
      <c r="B93" s="8" t="s">
        <v>3174</v>
      </c>
      <c r="C93" s="3" t="s">
        <v>7284</v>
      </c>
      <c r="D93" s="20">
        <v>3000</v>
      </c>
      <c r="E93" s="20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87" x14ac:dyDescent="0.35">
      <c r="A94">
        <v>3175</v>
      </c>
      <c r="B94" s="8" t="s">
        <v>3175</v>
      </c>
      <c r="C94" s="3" t="s">
        <v>7285</v>
      </c>
      <c r="D94" s="20">
        <v>5000</v>
      </c>
      <c r="E94" s="20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72.5" x14ac:dyDescent="0.35">
      <c r="A95">
        <v>3176</v>
      </c>
      <c r="B95" s="8" t="s">
        <v>3176</v>
      </c>
      <c r="C95" s="3" t="s">
        <v>7286</v>
      </c>
      <c r="D95" s="20">
        <v>1900</v>
      </c>
      <c r="E95" s="20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72.5" x14ac:dyDescent="0.35">
      <c r="A96">
        <v>3177</v>
      </c>
      <c r="B96" s="8" t="s">
        <v>3177</v>
      </c>
      <c r="C96" s="3" t="s">
        <v>7287</v>
      </c>
      <c r="D96" s="20">
        <v>2500</v>
      </c>
      <c r="E96" s="20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58" x14ac:dyDescent="0.35">
      <c r="A97">
        <v>3179</v>
      </c>
      <c r="B97" s="8" t="s">
        <v>3179</v>
      </c>
      <c r="C97" s="3" t="s">
        <v>7289</v>
      </c>
      <c r="D97" s="20">
        <v>4200</v>
      </c>
      <c r="E97" s="20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2.5" x14ac:dyDescent="0.35">
      <c r="A98">
        <v>3182</v>
      </c>
      <c r="B98" s="8" t="s">
        <v>3182</v>
      </c>
      <c r="C98" s="3" t="s">
        <v>7292</v>
      </c>
      <c r="D98" s="20">
        <v>7000</v>
      </c>
      <c r="E98" s="20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58" x14ac:dyDescent="0.35">
      <c r="A99">
        <v>3183</v>
      </c>
      <c r="B99" s="8" t="s">
        <v>3183</v>
      </c>
      <c r="C99" s="3" t="s">
        <v>7293</v>
      </c>
      <c r="D99" s="20">
        <v>2500</v>
      </c>
      <c r="E99" s="20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58" x14ac:dyDescent="0.35">
      <c r="A100">
        <v>3184</v>
      </c>
      <c r="B100" s="8" t="s">
        <v>3184</v>
      </c>
      <c r="C100" s="3" t="s">
        <v>7294</v>
      </c>
      <c r="D100" s="20">
        <v>4300</v>
      </c>
      <c r="E100" s="2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87" x14ac:dyDescent="0.35">
      <c r="A101">
        <v>3187</v>
      </c>
      <c r="B101" s="8" t="s">
        <v>3187</v>
      </c>
      <c r="C101" s="3" t="s">
        <v>7297</v>
      </c>
      <c r="D101" s="20">
        <v>15000</v>
      </c>
      <c r="E101" s="20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72.5" x14ac:dyDescent="0.35">
      <c r="A102">
        <v>3208</v>
      </c>
      <c r="B102" s="8" t="s">
        <v>3208</v>
      </c>
      <c r="C102" s="3" t="s">
        <v>7318</v>
      </c>
      <c r="D102" s="20">
        <v>5000</v>
      </c>
      <c r="E102" s="20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72.5" x14ac:dyDescent="0.35">
      <c r="A103">
        <v>3209</v>
      </c>
      <c r="B103" s="8" t="s">
        <v>3209</v>
      </c>
      <c r="C103" s="3" t="s">
        <v>7319</v>
      </c>
      <c r="D103" s="20">
        <v>9500</v>
      </c>
      <c r="E103" s="20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72.5" x14ac:dyDescent="0.35">
      <c r="A104">
        <v>3210</v>
      </c>
      <c r="B104" s="8" t="s">
        <v>3210</v>
      </c>
      <c r="C104" s="3" t="s">
        <v>7320</v>
      </c>
      <c r="D104" s="20">
        <v>3000</v>
      </c>
      <c r="E104" s="20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72.5" x14ac:dyDescent="0.35">
      <c r="A105">
        <v>3211</v>
      </c>
      <c r="B105" s="8" t="s">
        <v>3211</v>
      </c>
      <c r="C105" s="3" t="s">
        <v>7321</v>
      </c>
      <c r="D105" s="20">
        <v>23000</v>
      </c>
      <c r="E105" s="20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3.5" x14ac:dyDescent="0.35">
      <c r="A106">
        <v>3212</v>
      </c>
      <c r="B106" s="8" t="s">
        <v>3212</v>
      </c>
      <c r="C106" s="3" t="s">
        <v>7322</v>
      </c>
      <c r="D106" s="20">
        <v>4000</v>
      </c>
      <c r="E106" s="20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7" x14ac:dyDescent="0.35">
      <c r="A107">
        <v>3215</v>
      </c>
      <c r="B107" s="8" t="s">
        <v>3215</v>
      </c>
      <c r="C107" s="3" t="s">
        <v>7325</v>
      </c>
      <c r="D107" s="20">
        <v>35000</v>
      </c>
      <c r="E107" s="20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58" x14ac:dyDescent="0.35">
      <c r="A108">
        <v>3217</v>
      </c>
      <c r="B108" s="8" t="s">
        <v>3217</v>
      </c>
      <c r="C108" s="3" t="s">
        <v>7327</v>
      </c>
      <c r="D108" s="20">
        <v>4500</v>
      </c>
      <c r="E108" s="20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58" x14ac:dyDescent="0.35">
      <c r="A109">
        <v>3219</v>
      </c>
      <c r="B109" s="8" t="s">
        <v>3219</v>
      </c>
      <c r="C109" s="3" t="s">
        <v>7329</v>
      </c>
      <c r="D109" s="20">
        <v>20000</v>
      </c>
      <c r="E109" s="20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3.5" x14ac:dyDescent="0.35">
      <c r="A110">
        <v>3220</v>
      </c>
      <c r="B110" s="8" t="s">
        <v>3220</v>
      </c>
      <c r="C110" s="3" t="s">
        <v>7330</v>
      </c>
      <c r="D110" s="20">
        <v>15000</v>
      </c>
      <c r="E110" s="2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58" x14ac:dyDescent="0.35">
      <c r="A111">
        <v>3222</v>
      </c>
      <c r="B111" s="8" t="s">
        <v>3222</v>
      </c>
      <c r="C111" s="3" t="s">
        <v>7332</v>
      </c>
      <c r="D111" s="20">
        <v>2500</v>
      </c>
      <c r="E111" s="20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5" x14ac:dyDescent="0.35">
      <c r="A112">
        <v>3223</v>
      </c>
      <c r="B112" s="8" t="s">
        <v>3223</v>
      </c>
      <c r="C112" s="3" t="s">
        <v>7333</v>
      </c>
      <c r="D112" s="20">
        <v>3100</v>
      </c>
      <c r="E112" s="20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72.5" x14ac:dyDescent="0.35">
      <c r="A113">
        <v>3224</v>
      </c>
      <c r="B113" s="8" t="s">
        <v>3224</v>
      </c>
      <c r="C113" s="3" t="s">
        <v>7334</v>
      </c>
      <c r="D113" s="20">
        <v>30000</v>
      </c>
      <c r="E113" s="20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2.5" x14ac:dyDescent="0.35">
      <c r="A114">
        <v>3225</v>
      </c>
      <c r="B114" s="8" t="s">
        <v>3225</v>
      </c>
      <c r="C114" s="3" t="s">
        <v>7335</v>
      </c>
      <c r="D114" s="20">
        <v>2000</v>
      </c>
      <c r="E114" s="20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3.5" x14ac:dyDescent="0.35">
      <c r="A115">
        <v>3228</v>
      </c>
      <c r="B115" s="8" t="s">
        <v>3228</v>
      </c>
      <c r="C115" s="3" t="s">
        <v>7338</v>
      </c>
      <c r="D115" s="20">
        <v>7000</v>
      </c>
      <c r="E115" s="20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58" x14ac:dyDescent="0.35">
      <c r="A116">
        <v>3229</v>
      </c>
      <c r="B116" s="8" t="s">
        <v>3229</v>
      </c>
      <c r="C116" s="3" t="s">
        <v>7339</v>
      </c>
      <c r="D116" s="20">
        <v>20000</v>
      </c>
      <c r="E116" s="20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87" x14ac:dyDescent="0.35">
      <c r="A117">
        <v>3230</v>
      </c>
      <c r="B117" s="8" t="s">
        <v>3230</v>
      </c>
      <c r="C117" s="3" t="s">
        <v>7340</v>
      </c>
      <c r="D117" s="20">
        <v>2600</v>
      </c>
      <c r="E117" s="20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2.5" x14ac:dyDescent="0.35">
      <c r="A118">
        <v>3231</v>
      </c>
      <c r="B118" s="8" t="s">
        <v>3231</v>
      </c>
      <c r="C118" s="3" t="s">
        <v>7341</v>
      </c>
      <c r="D118" s="20">
        <v>1000</v>
      </c>
      <c r="E118" s="20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72.5" x14ac:dyDescent="0.35">
      <c r="A119">
        <v>3232</v>
      </c>
      <c r="B119" s="8" t="s">
        <v>3232</v>
      </c>
      <c r="C119" s="3" t="s">
        <v>7342</v>
      </c>
      <c r="D119" s="20">
        <v>1000</v>
      </c>
      <c r="E119" s="20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2.5" x14ac:dyDescent="0.35">
      <c r="A120">
        <v>3233</v>
      </c>
      <c r="B120" s="8" t="s">
        <v>3233</v>
      </c>
      <c r="C120" s="3" t="s">
        <v>7343</v>
      </c>
      <c r="D120" s="20">
        <v>5000</v>
      </c>
      <c r="E120" s="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2.5" x14ac:dyDescent="0.35">
      <c r="A121">
        <v>3235</v>
      </c>
      <c r="B121" s="8" t="s">
        <v>3235</v>
      </c>
      <c r="C121" s="3" t="s">
        <v>7345</v>
      </c>
      <c r="D121" s="20">
        <v>15000</v>
      </c>
      <c r="E121" s="20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87" x14ac:dyDescent="0.35">
      <c r="A122">
        <v>3236</v>
      </c>
      <c r="B122" s="8" t="s">
        <v>3236</v>
      </c>
      <c r="C122" s="3" t="s">
        <v>7346</v>
      </c>
      <c r="D122" s="20">
        <v>20000</v>
      </c>
      <c r="E122" s="20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3.5" x14ac:dyDescent="0.35">
      <c r="A123">
        <v>3237</v>
      </c>
      <c r="B123" s="8" t="s">
        <v>3237</v>
      </c>
      <c r="C123" s="3" t="s">
        <v>7347</v>
      </c>
      <c r="D123" s="20">
        <v>35000</v>
      </c>
      <c r="E123" s="20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87" x14ac:dyDescent="0.35">
      <c r="A124">
        <v>3241</v>
      </c>
      <c r="B124" s="8" t="s">
        <v>3241</v>
      </c>
      <c r="C124" s="3" t="s">
        <v>7351</v>
      </c>
      <c r="D124" s="20">
        <v>8500</v>
      </c>
      <c r="E124" s="20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8" t="s">
        <v>3242</v>
      </c>
      <c r="C125" s="3" t="s">
        <v>7352</v>
      </c>
      <c r="D125" s="20">
        <v>10000</v>
      </c>
      <c r="E125" s="20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2.5" x14ac:dyDescent="0.35">
      <c r="A126">
        <v>3243</v>
      </c>
      <c r="B126" s="8" t="s">
        <v>3243</v>
      </c>
      <c r="C126" s="3" t="s">
        <v>7353</v>
      </c>
      <c r="D126" s="20">
        <v>8000</v>
      </c>
      <c r="E126" s="20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58" x14ac:dyDescent="0.35">
      <c r="A127">
        <v>3245</v>
      </c>
      <c r="B127" s="8" t="s">
        <v>3245</v>
      </c>
      <c r="C127" s="3" t="s">
        <v>7355</v>
      </c>
      <c r="D127" s="20">
        <v>21000</v>
      </c>
      <c r="E127" s="20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2.5" x14ac:dyDescent="0.35">
      <c r="A128">
        <v>3246</v>
      </c>
      <c r="B128" s="8" t="s">
        <v>3246</v>
      </c>
      <c r="C128" s="3" t="s">
        <v>7356</v>
      </c>
      <c r="D128" s="20">
        <v>10000</v>
      </c>
      <c r="E128" s="20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3.5" x14ac:dyDescent="0.35">
      <c r="A129">
        <v>3248</v>
      </c>
      <c r="B129" s="8" t="s">
        <v>3248</v>
      </c>
      <c r="C129" s="3" t="s">
        <v>7358</v>
      </c>
      <c r="D129" s="20">
        <v>12000</v>
      </c>
      <c r="E129" s="20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72.5" x14ac:dyDescent="0.35">
      <c r="A130">
        <v>3249</v>
      </c>
      <c r="B130" s="8" t="s">
        <v>3249</v>
      </c>
      <c r="C130" s="3" t="s">
        <v>7359</v>
      </c>
      <c r="D130" s="20">
        <v>5500</v>
      </c>
      <c r="E130" s="2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87" x14ac:dyDescent="0.35">
      <c r="A131">
        <v>3250</v>
      </c>
      <c r="B131" s="8" t="s">
        <v>3250</v>
      </c>
      <c r="C131" s="3" t="s">
        <v>7360</v>
      </c>
      <c r="D131" s="20">
        <v>25000</v>
      </c>
      <c r="E131" s="20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72.5" x14ac:dyDescent="0.35">
      <c r="A132">
        <v>3251</v>
      </c>
      <c r="B132" s="8" t="s">
        <v>3251</v>
      </c>
      <c r="C132" s="3" t="s">
        <v>7361</v>
      </c>
      <c r="D132" s="20">
        <v>1500</v>
      </c>
      <c r="E132" s="20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8" t="s">
        <v>3253</v>
      </c>
      <c r="C133" s="3" t="s">
        <v>7363</v>
      </c>
      <c r="D133" s="20">
        <v>20000</v>
      </c>
      <c r="E133" s="20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58" x14ac:dyDescent="0.35">
      <c r="A134">
        <v>3256</v>
      </c>
      <c r="B134" s="8" t="s">
        <v>3256</v>
      </c>
      <c r="C134" s="3" t="s">
        <v>7366</v>
      </c>
      <c r="D134" s="20">
        <v>10000</v>
      </c>
      <c r="E134" s="20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58" x14ac:dyDescent="0.35">
      <c r="A135">
        <v>3258</v>
      </c>
      <c r="B135" s="8" t="s">
        <v>3258</v>
      </c>
      <c r="C135" s="3" t="s">
        <v>7368</v>
      </c>
      <c r="D135" s="20">
        <v>7000</v>
      </c>
      <c r="E135" s="20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2.5" x14ac:dyDescent="0.35">
      <c r="A136">
        <v>3259</v>
      </c>
      <c r="B136" s="8" t="s">
        <v>3259</v>
      </c>
      <c r="C136" s="3" t="s">
        <v>7369</v>
      </c>
      <c r="D136" s="20">
        <v>23000</v>
      </c>
      <c r="E136" s="20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58" x14ac:dyDescent="0.35">
      <c r="A137">
        <v>3260</v>
      </c>
      <c r="B137" s="8" t="s">
        <v>3260</v>
      </c>
      <c r="C137" s="3" t="s">
        <v>7370</v>
      </c>
      <c r="D137" s="20">
        <v>5000</v>
      </c>
      <c r="E137" s="20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2.5" x14ac:dyDescent="0.35">
      <c r="A138">
        <v>3261</v>
      </c>
      <c r="B138" s="8" t="s">
        <v>3261</v>
      </c>
      <c r="C138" s="3" t="s">
        <v>7371</v>
      </c>
      <c r="D138" s="20">
        <v>3300</v>
      </c>
      <c r="E138" s="20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3.5" x14ac:dyDescent="0.35">
      <c r="A139">
        <v>3262</v>
      </c>
      <c r="B139" s="8" t="s">
        <v>3262</v>
      </c>
      <c r="C139" s="3" t="s">
        <v>7372</v>
      </c>
      <c r="D139" s="20">
        <v>12200</v>
      </c>
      <c r="E139" s="20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58" x14ac:dyDescent="0.35">
      <c r="A140">
        <v>3263</v>
      </c>
      <c r="B140" s="8" t="s">
        <v>3263</v>
      </c>
      <c r="C140" s="3" t="s">
        <v>7373</v>
      </c>
      <c r="D140" s="20">
        <v>2500</v>
      </c>
      <c r="E140" s="2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3.5" x14ac:dyDescent="0.35">
      <c r="A141">
        <v>3264</v>
      </c>
      <c r="B141" s="8" t="s">
        <v>3264</v>
      </c>
      <c r="C141" s="3" t="s">
        <v>7374</v>
      </c>
      <c r="D141" s="20">
        <v>2500</v>
      </c>
      <c r="E141" s="20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2.5" x14ac:dyDescent="0.35">
      <c r="A142">
        <v>3266</v>
      </c>
      <c r="B142" s="8" t="s">
        <v>3266</v>
      </c>
      <c r="C142" s="3" t="s">
        <v>7376</v>
      </c>
      <c r="D142" s="20">
        <v>6000</v>
      </c>
      <c r="E142" s="20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72.5" x14ac:dyDescent="0.35">
      <c r="A143">
        <v>3267</v>
      </c>
      <c r="B143" s="8" t="s">
        <v>3267</v>
      </c>
      <c r="C143" s="3" t="s">
        <v>7377</v>
      </c>
      <c r="D143" s="20">
        <v>15000</v>
      </c>
      <c r="E143" s="20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72.5" x14ac:dyDescent="0.35">
      <c r="A144">
        <v>3268</v>
      </c>
      <c r="B144" s="8" t="s">
        <v>3268</v>
      </c>
      <c r="C144" s="3" t="s">
        <v>7378</v>
      </c>
      <c r="D144" s="20">
        <v>2000</v>
      </c>
      <c r="E144" s="20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72.5" x14ac:dyDescent="0.35">
      <c r="A145">
        <v>3272</v>
      </c>
      <c r="B145" s="8" t="s">
        <v>3272</v>
      </c>
      <c r="C145" s="3" t="s">
        <v>7382</v>
      </c>
      <c r="D145" s="20">
        <v>10000</v>
      </c>
      <c r="E145" s="20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2.5" x14ac:dyDescent="0.35">
      <c r="A146">
        <v>3273</v>
      </c>
      <c r="B146" s="8" t="s">
        <v>3273</v>
      </c>
      <c r="C146" s="3" t="s">
        <v>7383</v>
      </c>
      <c r="D146" s="20">
        <v>4000</v>
      </c>
      <c r="E146" s="20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87" x14ac:dyDescent="0.35">
      <c r="A147">
        <v>3274</v>
      </c>
      <c r="B147" s="8" t="s">
        <v>3274</v>
      </c>
      <c r="C147" s="3" t="s">
        <v>7384</v>
      </c>
      <c r="D147" s="20">
        <v>15500</v>
      </c>
      <c r="E147" s="20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72.5" x14ac:dyDescent="0.35">
      <c r="A148">
        <v>3275</v>
      </c>
      <c r="B148" s="8" t="s">
        <v>3275</v>
      </c>
      <c r="C148" s="3" t="s">
        <v>7385</v>
      </c>
      <c r="D148" s="20">
        <v>1800</v>
      </c>
      <c r="E148" s="20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87" x14ac:dyDescent="0.35">
      <c r="A149">
        <v>3279</v>
      </c>
      <c r="B149" s="8" t="s">
        <v>3279</v>
      </c>
      <c r="C149" s="3" t="s">
        <v>7389</v>
      </c>
      <c r="D149" s="20">
        <v>5800</v>
      </c>
      <c r="E149" s="20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2.5" x14ac:dyDescent="0.35">
      <c r="A150">
        <v>3280</v>
      </c>
      <c r="B150" s="8" t="s">
        <v>3280</v>
      </c>
      <c r="C150" s="3" t="s">
        <v>7390</v>
      </c>
      <c r="D150" s="20">
        <v>2000</v>
      </c>
      <c r="E150" s="2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58" x14ac:dyDescent="0.35">
      <c r="A151">
        <v>3281</v>
      </c>
      <c r="B151" s="8" t="s">
        <v>3281</v>
      </c>
      <c r="C151" s="3" t="s">
        <v>7391</v>
      </c>
      <c r="D151" s="20">
        <v>5000</v>
      </c>
      <c r="E151" s="20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2.5" x14ac:dyDescent="0.35">
      <c r="A152">
        <v>3282</v>
      </c>
      <c r="B152" s="8" t="s">
        <v>3282</v>
      </c>
      <c r="C152" s="3" t="s">
        <v>7392</v>
      </c>
      <c r="D152" s="20">
        <v>31000</v>
      </c>
      <c r="E152" s="20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2.5" x14ac:dyDescent="0.35">
      <c r="A153">
        <v>3284</v>
      </c>
      <c r="B153" s="8" t="s">
        <v>3284</v>
      </c>
      <c r="C153" s="3" t="s">
        <v>7394</v>
      </c>
      <c r="D153" s="20">
        <v>3000</v>
      </c>
      <c r="E153" s="20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29" x14ac:dyDescent="0.35">
      <c r="A154">
        <v>3285</v>
      </c>
      <c r="B154" s="8" t="s">
        <v>3285</v>
      </c>
      <c r="C154" s="3" t="s">
        <v>7395</v>
      </c>
      <c r="D154" s="20">
        <v>4999</v>
      </c>
      <c r="E154" s="20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2.5" x14ac:dyDescent="0.35">
      <c r="A155">
        <v>3286</v>
      </c>
      <c r="B155" s="8" t="s">
        <v>3286</v>
      </c>
      <c r="C155" s="3" t="s">
        <v>7396</v>
      </c>
      <c r="D155" s="20">
        <v>15000</v>
      </c>
      <c r="E155" s="20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2.5" x14ac:dyDescent="0.35">
      <c r="A156">
        <v>3291</v>
      </c>
      <c r="B156" s="8" t="s">
        <v>3291</v>
      </c>
      <c r="C156" s="3" t="s">
        <v>7401</v>
      </c>
      <c r="D156" s="20">
        <v>500</v>
      </c>
      <c r="E156" s="20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2.5" x14ac:dyDescent="0.35">
      <c r="A157">
        <v>3298</v>
      </c>
      <c r="B157" s="8" t="s">
        <v>3298</v>
      </c>
      <c r="C157" s="3" t="s">
        <v>7408</v>
      </c>
      <c r="D157" s="20">
        <v>10000</v>
      </c>
      <c r="E157" s="20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72.5" x14ac:dyDescent="0.35">
      <c r="A158">
        <v>3299</v>
      </c>
      <c r="B158" s="8" t="s">
        <v>3299</v>
      </c>
      <c r="C158" s="3" t="s">
        <v>7409</v>
      </c>
      <c r="D158" s="20">
        <v>3000</v>
      </c>
      <c r="E158" s="20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58" x14ac:dyDescent="0.35">
      <c r="A159">
        <v>3300</v>
      </c>
      <c r="B159" s="8" t="s">
        <v>3300</v>
      </c>
      <c r="C159" s="3" t="s">
        <v>7410</v>
      </c>
      <c r="D159" s="20">
        <v>3000</v>
      </c>
      <c r="E159" s="20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2.5" x14ac:dyDescent="0.35">
      <c r="A160">
        <v>3301</v>
      </c>
      <c r="B160" s="8" t="s">
        <v>3301</v>
      </c>
      <c r="C160" s="3" t="s">
        <v>7411</v>
      </c>
      <c r="D160" s="20">
        <v>3000</v>
      </c>
      <c r="E160" s="2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2.5" x14ac:dyDescent="0.35">
      <c r="A161">
        <v>3303</v>
      </c>
      <c r="B161" s="8" t="s">
        <v>3303</v>
      </c>
      <c r="C161" s="3" t="s">
        <v>7413</v>
      </c>
      <c r="D161" s="20">
        <v>1800</v>
      </c>
      <c r="E161" s="20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72.5" x14ac:dyDescent="0.35">
      <c r="A162">
        <v>3304</v>
      </c>
      <c r="B162" s="8" t="s">
        <v>3304</v>
      </c>
      <c r="C162" s="3" t="s">
        <v>7414</v>
      </c>
      <c r="D162" s="20">
        <v>15000</v>
      </c>
      <c r="E162" s="20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2.5" x14ac:dyDescent="0.35">
      <c r="A163">
        <v>3305</v>
      </c>
      <c r="B163" s="8" t="s">
        <v>3305</v>
      </c>
      <c r="C163" s="3" t="s">
        <v>7415</v>
      </c>
      <c r="D163" s="20">
        <v>4000</v>
      </c>
      <c r="E163" s="20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87" x14ac:dyDescent="0.35">
      <c r="A164">
        <v>3306</v>
      </c>
      <c r="B164" s="8" t="s">
        <v>3306</v>
      </c>
      <c r="C164" s="3" t="s">
        <v>7416</v>
      </c>
      <c r="D164" s="20">
        <v>1500</v>
      </c>
      <c r="E164" s="20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72.5" x14ac:dyDescent="0.35">
      <c r="A165">
        <v>3307</v>
      </c>
      <c r="B165" s="8" t="s">
        <v>3307</v>
      </c>
      <c r="C165" s="3" t="s">
        <v>7417</v>
      </c>
      <c r="D165" s="20">
        <v>1000</v>
      </c>
      <c r="E165" s="20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2.5" x14ac:dyDescent="0.35">
      <c r="A166">
        <v>3308</v>
      </c>
      <c r="B166" s="8" t="s">
        <v>3308</v>
      </c>
      <c r="C166" s="3" t="s">
        <v>7418</v>
      </c>
      <c r="D166" s="20">
        <v>3500</v>
      </c>
      <c r="E166" s="20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58" x14ac:dyDescent="0.35">
      <c r="A167">
        <v>3310</v>
      </c>
      <c r="B167" s="8" t="s">
        <v>3310</v>
      </c>
      <c r="C167" s="3" t="s">
        <v>7420</v>
      </c>
      <c r="D167" s="20">
        <v>6500</v>
      </c>
      <c r="E167" s="20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72.5" x14ac:dyDescent="0.35">
      <c r="A168">
        <v>3311</v>
      </c>
      <c r="B168" s="8" t="s">
        <v>3311</v>
      </c>
      <c r="C168" s="3" t="s">
        <v>7421</v>
      </c>
      <c r="D168" s="20">
        <v>2500</v>
      </c>
      <c r="E168" s="20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72.5" x14ac:dyDescent="0.35">
      <c r="A169">
        <v>3312</v>
      </c>
      <c r="B169" s="8" t="s">
        <v>3312</v>
      </c>
      <c r="C169" s="3" t="s">
        <v>7422</v>
      </c>
      <c r="D169" s="20">
        <v>2500</v>
      </c>
      <c r="E169" s="20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2.5" x14ac:dyDescent="0.35">
      <c r="A170">
        <v>3313</v>
      </c>
      <c r="B170" s="8" t="s">
        <v>3313</v>
      </c>
      <c r="C170" s="3" t="s">
        <v>7423</v>
      </c>
      <c r="D170" s="20">
        <v>2000</v>
      </c>
      <c r="E170" s="2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8" t="s">
        <v>3316</v>
      </c>
      <c r="C171" s="3" t="s">
        <v>7426</v>
      </c>
      <c r="D171" s="20">
        <v>11737</v>
      </c>
      <c r="E171" s="20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58" x14ac:dyDescent="0.35">
      <c r="A172">
        <v>3317</v>
      </c>
      <c r="B172" s="8" t="s">
        <v>3317</v>
      </c>
      <c r="C172" s="3" t="s">
        <v>7427</v>
      </c>
      <c r="D172" s="20">
        <v>1050</v>
      </c>
      <c r="E172" s="20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58" x14ac:dyDescent="0.35">
      <c r="A173">
        <v>3320</v>
      </c>
      <c r="B173" s="8" t="s">
        <v>3320</v>
      </c>
      <c r="C173" s="3" t="s">
        <v>7430</v>
      </c>
      <c r="D173" s="20">
        <v>2500</v>
      </c>
      <c r="E173" s="20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2.5" x14ac:dyDescent="0.35">
      <c r="A174">
        <v>3321</v>
      </c>
      <c r="B174" s="8" t="s">
        <v>3321</v>
      </c>
      <c r="C174" s="3" t="s">
        <v>7431</v>
      </c>
      <c r="D174" s="20">
        <v>500</v>
      </c>
      <c r="E174" s="20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72.5" x14ac:dyDescent="0.35">
      <c r="A175">
        <v>3322</v>
      </c>
      <c r="B175" s="8" t="s">
        <v>3322</v>
      </c>
      <c r="C175" s="3" t="s">
        <v>7432</v>
      </c>
      <c r="D175" s="20">
        <v>3300</v>
      </c>
      <c r="E175" s="20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72.5" x14ac:dyDescent="0.35">
      <c r="A176">
        <v>3326</v>
      </c>
      <c r="B176" s="8" t="s">
        <v>3326</v>
      </c>
      <c r="C176" s="3" t="s">
        <v>7436</v>
      </c>
      <c r="D176" s="20">
        <v>8000</v>
      </c>
      <c r="E176" s="20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2.5" x14ac:dyDescent="0.35">
      <c r="A177">
        <v>3328</v>
      </c>
      <c r="B177" s="8" t="s">
        <v>3328</v>
      </c>
      <c r="C177" s="3" t="s">
        <v>7438</v>
      </c>
      <c r="D177" s="20">
        <v>1800</v>
      </c>
      <c r="E177" s="20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2.5" x14ac:dyDescent="0.35">
      <c r="A178">
        <v>3331</v>
      </c>
      <c r="B178" s="8" t="s">
        <v>3331</v>
      </c>
      <c r="C178" s="3" t="s">
        <v>7441</v>
      </c>
      <c r="D178" s="20">
        <v>5000</v>
      </c>
      <c r="E178" s="20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2.5" x14ac:dyDescent="0.35">
      <c r="A179">
        <v>3332</v>
      </c>
      <c r="B179" s="8" t="s">
        <v>3332</v>
      </c>
      <c r="C179" s="3" t="s">
        <v>7442</v>
      </c>
      <c r="D179" s="20">
        <v>6000</v>
      </c>
      <c r="E179" s="20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72.5" x14ac:dyDescent="0.35">
      <c r="A180">
        <v>3333</v>
      </c>
      <c r="B180" s="8" t="s">
        <v>3333</v>
      </c>
      <c r="C180" s="3" t="s">
        <v>7443</v>
      </c>
      <c r="D180" s="20">
        <v>3500</v>
      </c>
      <c r="E180" s="2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5" x14ac:dyDescent="0.35">
      <c r="A181">
        <v>3334</v>
      </c>
      <c r="B181" s="8" t="s">
        <v>3334</v>
      </c>
      <c r="C181" s="3" t="s">
        <v>7444</v>
      </c>
      <c r="D181" s="20">
        <v>3871</v>
      </c>
      <c r="E181" s="20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58" x14ac:dyDescent="0.35">
      <c r="A182">
        <v>3338</v>
      </c>
      <c r="B182" s="8" t="s">
        <v>3338</v>
      </c>
      <c r="C182" s="3" t="s">
        <v>7448</v>
      </c>
      <c r="D182" s="20">
        <v>15000</v>
      </c>
      <c r="E182" s="20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58" x14ac:dyDescent="0.35">
      <c r="A183">
        <v>3339</v>
      </c>
      <c r="B183" s="8" t="s">
        <v>3339</v>
      </c>
      <c r="C183" s="3" t="s">
        <v>7449</v>
      </c>
      <c r="D183" s="20">
        <v>8000</v>
      </c>
      <c r="E183" s="20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87" x14ac:dyDescent="0.35">
      <c r="A184">
        <v>3340</v>
      </c>
      <c r="B184" s="8" t="s">
        <v>3340</v>
      </c>
      <c r="C184" s="3" t="s">
        <v>7450</v>
      </c>
      <c r="D184" s="20">
        <v>3000</v>
      </c>
      <c r="E184" s="20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58" x14ac:dyDescent="0.35">
      <c r="A185">
        <v>3342</v>
      </c>
      <c r="B185" s="8" t="s">
        <v>3342</v>
      </c>
      <c r="C185" s="3" t="s">
        <v>7452</v>
      </c>
      <c r="D185" s="20">
        <v>6000</v>
      </c>
      <c r="E185" s="20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2.5" x14ac:dyDescent="0.35">
      <c r="A186">
        <v>3344</v>
      </c>
      <c r="B186" s="8" t="s">
        <v>3344</v>
      </c>
      <c r="C186" s="3" t="s">
        <v>7454</v>
      </c>
      <c r="D186" s="20">
        <v>4500</v>
      </c>
      <c r="E186" s="20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2.5" x14ac:dyDescent="0.35">
      <c r="A187">
        <v>3345</v>
      </c>
      <c r="B187" s="8" t="s">
        <v>3345</v>
      </c>
      <c r="C187" s="3" t="s">
        <v>7455</v>
      </c>
      <c r="D187" s="20">
        <v>500</v>
      </c>
      <c r="E187" s="20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72.5" x14ac:dyDescent="0.35">
      <c r="A188">
        <v>3346</v>
      </c>
      <c r="B188" s="8" t="s">
        <v>3346</v>
      </c>
      <c r="C188" s="3" t="s">
        <v>7456</v>
      </c>
      <c r="D188" s="20">
        <v>1500</v>
      </c>
      <c r="E188" s="20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2.5" x14ac:dyDescent="0.35">
      <c r="A189">
        <v>3348</v>
      </c>
      <c r="B189" s="8" t="s">
        <v>3266</v>
      </c>
      <c r="C189" s="3" t="s">
        <v>7458</v>
      </c>
      <c r="D189" s="20">
        <v>5500</v>
      </c>
      <c r="E189" s="20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87" x14ac:dyDescent="0.35">
      <c r="A190">
        <v>3349</v>
      </c>
      <c r="B190" s="8" t="s">
        <v>3348</v>
      </c>
      <c r="C190" s="3" t="s">
        <v>7459</v>
      </c>
      <c r="D190" s="20">
        <v>1000</v>
      </c>
      <c r="E190" s="2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58" x14ac:dyDescent="0.35">
      <c r="A191">
        <v>3354</v>
      </c>
      <c r="B191" s="8" t="s">
        <v>3353</v>
      </c>
      <c r="C191" s="3" t="s">
        <v>7464</v>
      </c>
      <c r="D191" s="20">
        <v>3000</v>
      </c>
      <c r="E191" s="20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2.5" x14ac:dyDescent="0.35">
      <c r="A192">
        <v>3358</v>
      </c>
      <c r="B192" s="8" t="s">
        <v>3357</v>
      </c>
      <c r="C192" s="3" t="s">
        <v>7468</v>
      </c>
      <c r="D192" s="20">
        <v>10000</v>
      </c>
      <c r="E192" s="20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58" x14ac:dyDescent="0.35">
      <c r="A193">
        <v>3359</v>
      </c>
      <c r="B193" s="8" t="s">
        <v>3358</v>
      </c>
      <c r="C193" s="3" t="s">
        <v>7469</v>
      </c>
      <c r="D193" s="20">
        <v>4000</v>
      </c>
      <c r="E193" s="20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87" x14ac:dyDescent="0.35">
      <c r="A194">
        <v>3361</v>
      </c>
      <c r="B194" s="8" t="s">
        <v>3360</v>
      </c>
      <c r="C194" s="3" t="s">
        <v>7471</v>
      </c>
      <c r="D194" s="20">
        <v>5000</v>
      </c>
      <c r="E194" s="20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72.5" x14ac:dyDescent="0.35">
      <c r="A195">
        <v>3362</v>
      </c>
      <c r="B195" s="8" t="s">
        <v>3361</v>
      </c>
      <c r="C195" s="3" t="s">
        <v>7472</v>
      </c>
      <c r="D195" s="20">
        <v>500</v>
      </c>
      <c r="E195" s="20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72.5" x14ac:dyDescent="0.35">
      <c r="A196">
        <v>3363</v>
      </c>
      <c r="B196" s="8" t="s">
        <v>3362</v>
      </c>
      <c r="C196" s="3" t="s">
        <v>7473</v>
      </c>
      <c r="D196" s="20">
        <v>7750</v>
      </c>
      <c r="E196" s="20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2.5" x14ac:dyDescent="0.35">
      <c r="A197">
        <v>3365</v>
      </c>
      <c r="B197" s="8" t="s">
        <v>3364</v>
      </c>
      <c r="C197" s="3" t="s">
        <v>7475</v>
      </c>
      <c r="D197" s="20">
        <v>2500</v>
      </c>
      <c r="E197" s="20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2.5" x14ac:dyDescent="0.35">
      <c r="A198">
        <v>3366</v>
      </c>
      <c r="B198" s="8" t="s">
        <v>3365</v>
      </c>
      <c r="C198" s="3" t="s">
        <v>7476</v>
      </c>
      <c r="D198" s="20">
        <v>500</v>
      </c>
      <c r="E198" s="20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58" x14ac:dyDescent="0.35">
      <c r="A199">
        <v>3368</v>
      </c>
      <c r="B199" s="8" t="s">
        <v>3367</v>
      </c>
      <c r="C199" s="3" t="s">
        <v>7478</v>
      </c>
      <c r="D199" s="20">
        <v>1000</v>
      </c>
      <c r="E199" s="20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5" x14ac:dyDescent="0.35">
      <c r="A200">
        <v>3370</v>
      </c>
      <c r="B200" s="8" t="s">
        <v>3369</v>
      </c>
      <c r="C200" s="3" t="s">
        <v>7480</v>
      </c>
      <c r="D200" s="20">
        <v>1500</v>
      </c>
      <c r="E200" s="2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58" x14ac:dyDescent="0.35">
      <c r="A201">
        <v>3371</v>
      </c>
      <c r="B201" s="8" t="s">
        <v>3370</v>
      </c>
      <c r="C201" s="3" t="s">
        <v>7481</v>
      </c>
      <c r="D201" s="20">
        <v>200</v>
      </c>
      <c r="E201" s="20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58" x14ac:dyDescent="0.35">
      <c r="A202">
        <v>3372</v>
      </c>
      <c r="B202" s="8" t="s">
        <v>3371</v>
      </c>
      <c r="C202" s="3" t="s">
        <v>7482</v>
      </c>
      <c r="D202" s="20">
        <v>1000</v>
      </c>
      <c r="E202" s="20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2.5" x14ac:dyDescent="0.35">
      <c r="A203">
        <v>3376</v>
      </c>
      <c r="B203" s="8" t="s">
        <v>3375</v>
      </c>
      <c r="C203" s="3" t="s">
        <v>7486</v>
      </c>
      <c r="D203" s="20">
        <v>8000</v>
      </c>
      <c r="E203" s="20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2.5" x14ac:dyDescent="0.35">
      <c r="A204">
        <v>3380</v>
      </c>
      <c r="B204" s="8" t="s">
        <v>3379</v>
      </c>
      <c r="C204" s="3" t="s">
        <v>7490</v>
      </c>
      <c r="D204" s="20">
        <v>3000</v>
      </c>
      <c r="E204" s="20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2.5" x14ac:dyDescent="0.35">
      <c r="A205">
        <v>3381</v>
      </c>
      <c r="B205" s="8" t="s">
        <v>3380</v>
      </c>
      <c r="C205" s="3" t="s">
        <v>7491</v>
      </c>
      <c r="D205" s="20">
        <v>4000</v>
      </c>
      <c r="E205" s="20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72.5" x14ac:dyDescent="0.35">
      <c r="A206">
        <v>3383</v>
      </c>
      <c r="B206" s="8" t="s">
        <v>3382</v>
      </c>
      <c r="C206" s="3" t="s">
        <v>7493</v>
      </c>
      <c r="D206" s="20">
        <v>1750</v>
      </c>
      <c r="E206" s="20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72.5" x14ac:dyDescent="0.35">
      <c r="A207">
        <v>3384</v>
      </c>
      <c r="B207" s="8" t="s">
        <v>3383</v>
      </c>
      <c r="C207" s="3" t="s">
        <v>7494</v>
      </c>
      <c r="D207" s="20">
        <v>6000</v>
      </c>
      <c r="E207" s="20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72.5" x14ac:dyDescent="0.35">
      <c r="A208">
        <v>3385</v>
      </c>
      <c r="B208" s="8" t="s">
        <v>3384</v>
      </c>
      <c r="C208" s="3" t="s">
        <v>7495</v>
      </c>
      <c r="D208" s="20">
        <v>2000</v>
      </c>
      <c r="E208" s="20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72.5" x14ac:dyDescent="0.35">
      <c r="A209">
        <v>3386</v>
      </c>
      <c r="B209" s="8" t="s">
        <v>3385</v>
      </c>
      <c r="C209" s="3" t="s">
        <v>7496</v>
      </c>
      <c r="D209" s="20">
        <v>2000</v>
      </c>
      <c r="E209" s="20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2.5" x14ac:dyDescent="0.35">
      <c r="A210">
        <v>3387</v>
      </c>
      <c r="B210" s="8" t="s">
        <v>3386</v>
      </c>
      <c r="C210" s="3" t="s">
        <v>7497</v>
      </c>
      <c r="D210" s="20">
        <v>3000</v>
      </c>
      <c r="E210" s="2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2.5" x14ac:dyDescent="0.35">
      <c r="A211">
        <v>3389</v>
      </c>
      <c r="B211" s="8" t="s">
        <v>3388</v>
      </c>
      <c r="C211" s="3" t="s">
        <v>7499</v>
      </c>
      <c r="D211" s="20">
        <v>10000</v>
      </c>
      <c r="E211" s="20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87" x14ac:dyDescent="0.35">
      <c r="A212">
        <v>3390</v>
      </c>
      <c r="B212" s="8" t="s">
        <v>3389</v>
      </c>
      <c r="C212" s="3" t="s">
        <v>7500</v>
      </c>
      <c r="D212" s="20">
        <v>1500</v>
      </c>
      <c r="E212" s="20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2.5" x14ac:dyDescent="0.35">
      <c r="A213">
        <v>3391</v>
      </c>
      <c r="B213" s="8" t="s">
        <v>3390</v>
      </c>
      <c r="C213" s="3" t="s">
        <v>7501</v>
      </c>
      <c r="D213" s="20">
        <v>500</v>
      </c>
      <c r="E213" s="20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72.5" x14ac:dyDescent="0.35">
      <c r="A214">
        <v>3393</v>
      </c>
      <c r="B214" s="8" t="s">
        <v>3392</v>
      </c>
      <c r="C214" s="3" t="s">
        <v>7503</v>
      </c>
      <c r="D214" s="20">
        <v>1500</v>
      </c>
      <c r="E214" s="20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58" x14ac:dyDescent="0.35">
      <c r="A215">
        <v>3396</v>
      </c>
      <c r="B215" s="8" t="s">
        <v>3395</v>
      </c>
      <c r="C215" s="3" t="s">
        <v>7506</v>
      </c>
      <c r="D215" s="20">
        <v>1500</v>
      </c>
      <c r="E215" s="20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2.5" x14ac:dyDescent="0.35">
      <c r="A216">
        <v>3398</v>
      </c>
      <c r="B216" s="8" t="s">
        <v>3397</v>
      </c>
      <c r="C216" s="3" t="s">
        <v>7508</v>
      </c>
      <c r="D216" s="20">
        <v>4000</v>
      </c>
      <c r="E216" s="20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87" x14ac:dyDescent="0.35">
      <c r="A217">
        <v>3400</v>
      </c>
      <c r="B217" s="8" t="s">
        <v>3399</v>
      </c>
      <c r="C217" s="3" t="s">
        <v>7510</v>
      </c>
      <c r="D217" s="20">
        <v>10000</v>
      </c>
      <c r="E217" s="20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2.5" x14ac:dyDescent="0.35">
      <c r="A218">
        <v>3402</v>
      </c>
      <c r="B218" s="8" t="s">
        <v>3401</v>
      </c>
      <c r="C218" s="3" t="s">
        <v>7512</v>
      </c>
      <c r="D218" s="20">
        <v>15000</v>
      </c>
      <c r="E218" s="20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87" x14ac:dyDescent="0.35">
      <c r="A219">
        <v>3404</v>
      </c>
      <c r="B219" s="8" t="s">
        <v>3403</v>
      </c>
      <c r="C219" s="3" t="s">
        <v>7514</v>
      </c>
      <c r="D219" s="20">
        <v>500</v>
      </c>
      <c r="E219" s="20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58" x14ac:dyDescent="0.35">
      <c r="A220">
        <v>3406</v>
      </c>
      <c r="B220" s="8" t="s">
        <v>3405</v>
      </c>
      <c r="C220" s="3" t="s">
        <v>7516</v>
      </c>
      <c r="D220" s="20">
        <v>10000</v>
      </c>
      <c r="E220" s="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72.5" x14ac:dyDescent="0.35">
      <c r="A221">
        <v>3408</v>
      </c>
      <c r="B221" s="8" t="s">
        <v>3407</v>
      </c>
      <c r="C221" s="3" t="s">
        <v>7518</v>
      </c>
      <c r="D221" s="20">
        <v>500</v>
      </c>
      <c r="E221" s="20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2.5" x14ac:dyDescent="0.35">
      <c r="A222">
        <v>3410</v>
      </c>
      <c r="B222" s="8" t="s">
        <v>3409</v>
      </c>
      <c r="C222" s="3" t="s">
        <v>7520</v>
      </c>
      <c r="D222" s="20">
        <v>3000</v>
      </c>
      <c r="E222" s="20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2.5" x14ac:dyDescent="0.35">
      <c r="A223">
        <v>3411</v>
      </c>
      <c r="B223" s="8" t="s">
        <v>3410</v>
      </c>
      <c r="C223" s="3" t="s">
        <v>7521</v>
      </c>
      <c r="D223" s="20">
        <v>15000</v>
      </c>
      <c r="E223" s="20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2.5" x14ac:dyDescent="0.35">
      <c r="A224">
        <v>3413</v>
      </c>
      <c r="B224" s="8" t="s">
        <v>3412</v>
      </c>
      <c r="C224" s="3" t="s">
        <v>7523</v>
      </c>
      <c r="D224" s="20">
        <v>500</v>
      </c>
      <c r="E224" s="20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2.5" x14ac:dyDescent="0.35">
      <c r="A225">
        <v>3414</v>
      </c>
      <c r="B225" s="8" t="s">
        <v>3413</v>
      </c>
      <c r="C225" s="3" t="s">
        <v>7524</v>
      </c>
      <c r="D225" s="20">
        <v>3000</v>
      </c>
      <c r="E225" s="20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58" x14ac:dyDescent="0.35">
      <c r="A226">
        <v>3415</v>
      </c>
      <c r="B226" s="8" t="s">
        <v>3414</v>
      </c>
      <c r="C226" s="3" t="s">
        <v>7525</v>
      </c>
      <c r="D226" s="20">
        <v>200</v>
      </c>
      <c r="E226" s="20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72.5" x14ac:dyDescent="0.35">
      <c r="A227">
        <v>3417</v>
      </c>
      <c r="B227" s="8" t="s">
        <v>3416</v>
      </c>
      <c r="C227" s="3" t="s">
        <v>7527</v>
      </c>
      <c r="D227" s="20">
        <v>1700</v>
      </c>
      <c r="E227" s="20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72.5" x14ac:dyDescent="0.35">
      <c r="A228">
        <v>3418</v>
      </c>
      <c r="B228" s="8" t="s">
        <v>3417</v>
      </c>
      <c r="C228" s="3" t="s">
        <v>7528</v>
      </c>
      <c r="D228" s="20">
        <v>4000</v>
      </c>
      <c r="E228" s="20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2.5" x14ac:dyDescent="0.35">
      <c r="A229">
        <v>3421</v>
      </c>
      <c r="B229" s="8" t="s">
        <v>3420</v>
      </c>
      <c r="C229" s="3" t="s">
        <v>7531</v>
      </c>
      <c r="D229" s="20">
        <v>10000</v>
      </c>
      <c r="E229" s="20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58" x14ac:dyDescent="0.35">
      <c r="A230">
        <v>3423</v>
      </c>
      <c r="B230" s="8" t="s">
        <v>3422</v>
      </c>
      <c r="C230" s="3" t="s">
        <v>7533</v>
      </c>
      <c r="D230" s="20">
        <v>250</v>
      </c>
      <c r="E230" s="2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72.5" x14ac:dyDescent="0.35">
      <c r="A231">
        <v>3424</v>
      </c>
      <c r="B231" s="8" t="s">
        <v>3423</v>
      </c>
      <c r="C231" s="3" t="s">
        <v>7534</v>
      </c>
      <c r="D231" s="20">
        <v>6000</v>
      </c>
      <c r="E231" s="20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87" x14ac:dyDescent="0.35">
      <c r="A232">
        <v>3425</v>
      </c>
      <c r="B232" s="8" t="s">
        <v>3424</v>
      </c>
      <c r="C232" s="3" t="s">
        <v>7535</v>
      </c>
      <c r="D232" s="20">
        <v>30000</v>
      </c>
      <c r="E232" s="20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2.5" x14ac:dyDescent="0.35">
      <c r="A233">
        <v>3426</v>
      </c>
      <c r="B233" s="8" t="s">
        <v>3425</v>
      </c>
      <c r="C233" s="3" t="s">
        <v>7536</v>
      </c>
      <c r="D233" s="20">
        <v>3750</v>
      </c>
      <c r="E233" s="20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72.5" x14ac:dyDescent="0.35">
      <c r="A234">
        <v>3431</v>
      </c>
      <c r="B234" s="8" t="s">
        <v>3430</v>
      </c>
      <c r="C234" s="3" t="s">
        <v>7541</v>
      </c>
      <c r="D234" s="20">
        <v>2000</v>
      </c>
      <c r="E234" s="20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2.5" x14ac:dyDescent="0.35">
      <c r="A235">
        <v>3432</v>
      </c>
      <c r="B235" s="8" t="s">
        <v>3431</v>
      </c>
      <c r="C235" s="3" t="s">
        <v>7542</v>
      </c>
      <c r="D235" s="20">
        <v>2000</v>
      </c>
      <c r="E235" s="20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8" t="s">
        <v>3432</v>
      </c>
      <c r="C236" s="3" t="s">
        <v>7543</v>
      </c>
      <c r="D236" s="20">
        <v>9500</v>
      </c>
      <c r="E236" s="20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72.5" x14ac:dyDescent="0.35">
      <c r="A237">
        <v>3434</v>
      </c>
      <c r="B237" s="8" t="s">
        <v>3433</v>
      </c>
      <c r="C237" s="3" t="s">
        <v>7544</v>
      </c>
      <c r="D237" s="20">
        <v>10000</v>
      </c>
      <c r="E237" s="20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87" x14ac:dyDescent="0.35">
      <c r="A238">
        <v>3435</v>
      </c>
      <c r="B238" s="8" t="s">
        <v>3434</v>
      </c>
      <c r="C238" s="3" t="s">
        <v>7545</v>
      </c>
      <c r="D238" s="20">
        <v>1000</v>
      </c>
      <c r="E238" s="20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72.5" x14ac:dyDescent="0.35">
      <c r="A239">
        <v>3436</v>
      </c>
      <c r="B239" s="8" t="s">
        <v>3435</v>
      </c>
      <c r="C239" s="3" t="s">
        <v>7546</v>
      </c>
      <c r="D239" s="20">
        <v>5000</v>
      </c>
      <c r="E239" s="20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87" x14ac:dyDescent="0.35">
      <c r="A240">
        <v>3437</v>
      </c>
      <c r="B240" s="8" t="s">
        <v>3436</v>
      </c>
      <c r="C240" s="3" t="s">
        <v>7547</v>
      </c>
      <c r="D240" s="20">
        <v>3000</v>
      </c>
      <c r="E240" s="2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5" x14ac:dyDescent="0.35">
      <c r="A241">
        <v>3439</v>
      </c>
      <c r="B241" s="8" t="s">
        <v>3438</v>
      </c>
      <c r="C241" s="3" t="s">
        <v>7549</v>
      </c>
      <c r="D241" s="20">
        <v>1200</v>
      </c>
      <c r="E241" s="20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72.5" x14ac:dyDescent="0.35">
      <c r="A242">
        <v>3440</v>
      </c>
      <c r="B242" s="8" t="s">
        <v>3439</v>
      </c>
      <c r="C242" s="3" t="s">
        <v>7550</v>
      </c>
      <c r="D242" s="20">
        <v>5000</v>
      </c>
      <c r="E242" s="20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2.5" x14ac:dyDescent="0.35">
      <c r="A243">
        <v>3441</v>
      </c>
      <c r="B243" s="8" t="s">
        <v>3440</v>
      </c>
      <c r="C243" s="3" t="s">
        <v>7551</v>
      </c>
      <c r="D243" s="20">
        <v>2500</v>
      </c>
      <c r="E243" s="20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2.5" x14ac:dyDescent="0.35">
      <c r="A244">
        <v>3442</v>
      </c>
      <c r="B244" s="8" t="s">
        <v>3441</v>
      </c>
      <c r="C244" s="3" t="s">
        <v>7552</v>
      </c>
      <c r="D244" s="20">
        <v>250</v>
      </c>
      <c r="E244" s="20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2.5" x14ac:dyDescent="0.35">
      <c r="A245">
        <v>3443</v>
      </c>
      <c r="B245" s="8" t="s">
        <v>3442</v>
      </c>
      <c r="C245" s="3" t="s">
        <v>7553</v>
      </c>
      <c r="D245" s="20">
        <v>1000</v>
      </c>
      <c r="E245" s="20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5" x14ac:dyDescent="0.35">
      <c r="A246">
        <v>3447</v>
      </c>
      <c r="B246" s="8" t="s">
        <v>3446</v>
      </c>
      <c r="C246" s="3" t="s">
        <v>7557</v>
      </c>
      <c r="D246" s="20">
        <v>1000</v>
      </c>
      <c r="E246" s="20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72.5" x14ac:dyDescent="0.35">
      <c r="A247">
        <v>3448</v>
      </c>
      <c r="B247" s="8" t="s">
        <v>3447</v>
      </c>
      <c r="C247" s="3" t="s">
        <v>7558</v>
      </c>
      <c r="D247" s="20">
        <v>2100</v>
      </c>
      <c r="E247" s="20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58" x14ac:dyDescent="0.35">
      <c r="A248">
        <v>3449</v>
      </c>
      <c r="B248" s="8" t="s">
        <v>3448</v>
      </c>
      <c r="C248" s="3" t="s">
        <v>7559</v>
      </c>
      <c r="D248" s="20">
        <v>800</v>
      </c>
      <c r="E248" s="20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2.5" x14ac:dyDescent="0.35">
      <c r="A249">
        <v>3451</v>
      </c>
      <c r="B249" s="8" t="s">
        <v>3450</v>
      </c>
      <c r="C249" s="3" t="s">
        <v>7561</v>
      </c>
      <c r="D249" s="20">
        <v>650</v>
      </c>
      <c r="E249" s="20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2.5" x14ac:dyDescent="0.35">
      <c r="A250">
        <v>3452</v>
      </c>
      <c r="B250" s="8" t="s">
        <v>3451</v>
      </c>
      <c r="C250" s="3" t="s">
        <v>7562</v>
      </c>
      <c r="D250" s="20">
        <v>1000</v>
      </c>
      <c r="E250" s="2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2.5" x14ac:dyDescent="0.35">
      <c r="A251">
        <v>3455</v>
      </c>
      <c r="B251" s="8" t="s">
        <v>3454</v>
      </c>
      <c r="C251" s="3" t="s">
        <v>7565</v>
      </c>
      <c r="D251" s="20">
        <v>10000</v>
      </c>
      <c r="E251" s="20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72.5" x14ac:dyDescent="0.35">
      <c r="A252">
        <v>3456</v>
      </c>
      <c r="B252" s="8" t="s">
        <v>3455</v>
      </c>
      <c r="C252" s="3" t="s">
        <v>7566</v>
      </c>
      <c r="D252" s="20">
        <v>3000</v>
      </c>
      <c r="E252" s="20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3.5" x14ac:dyDescent="0.35">
      <c r="A253">
        <v>3457</v>
      </c>
      <c r="B253" s="8" t="s">
        <v>3456</v>
      </c>
      <c r="C253" s="3" t="s">
        <v>7567</v>
      </c>
      <c r="D253" s="20">
        <v>2000</v>
      </c>
      <c r="E253" s="20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2.5" x14ac:dyDescent="0.35">
      <c r="A254">
        <v>3458</v>
      </c>
      <c r="B254" s="8" t="s">
        <v>3457</v>
      </c>
      <c r="C254" s="3" t="s">
        <v>7568</v>
      </c>
      <c r="D254" s="20">
        <v>978</v>
      </c>
      <c r="E254" s="20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72.5" x14ac:dyDescent="0.35">
      <c r="A255">
        <v>3461</v>
      </c>
      <c r="B255" s="8" t="s">
        <v>3460</v>
      </c>
      <c r="C255" s="3" t="s">
        <v>7571</v>
      </c>
      <c r="D255" s="20">
        <v>500</v>
      </c>
      <c r="E255" s="20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58" x14ac:dyDescent="0.35">
      <c r="A256">
        <v>3462</v>
      </c>
      <c r="B256" s="8" t="s">
        <v>3461</v>
      </c>
      <c r="C256" s="3" t="s">
        <v>7572</v>
      </c>
      <c r="D256" s="20">
        <v>250</v>
      </c>
      <c r="E256" s="20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87" x14ac:dyDescent="0.35">
      <c r="A257">
        <v>3464</v>
      </c>
      <c r="B257" s="8" t="s">
        <v>3463</v>
      </c>
      <c r="C257" s="3" t="s">
        <v>7574</v>
      </c>
      <c r="D257" s="20">
        <v>5000</v>
      </c>
      <c r="E257" s="20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58" x14ac:dyDescent="0.35">
      <c r="A258">
        <v>3466</v>
      </c>
      <c r="B258" s="8" t="s">
        <v>3465</v>
      </c>
      <c r="C258" s="3" t="s">
        <v>7576</v>
      </c>
      <c r="D258" s="20">
        <v>3500</v>
      </c>
      <c r="E258" s="20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8" t="s">
        <v>3466</v>
      </c>
      <c r="C259" s="3" t="s">
        <v>7577</v>
      </c>
      <c r="D259" s="20">
        <v>3000</v>
      </c>
      <c r="E259" s="20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58" x14ac:dyDescent="0.35">
      <c r="A260">
        <v>3468</v>
      </c>
      <c r="B260" s="8" t="s">
        <v>3467</v>
      </c>
      <c r="C260" s="3" t="s">
        <v>7578</v>
      </c>
      <c r="D260" s="20">
        <v>10000</v>
      </c>
      <c r="E260" s="2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87" x14ac:dyDescent="0.35">
      <c r="A261">
        <v>3469</v>
      </c>
      <c r="B261" s="8" t="s">
        <v>3468</v>
      </c>
      <c r="C261" s="3" t="s">
        <v>7579</v>
      </c>
      <c r="D261" s="20">
        <v>2800</v>
      </c>
      <c r="E261" s="20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58" x14ac:dyDescent="0.35">
      <c r="A262">
        <v>3470</v>
      </c>
      <c r="B262" s="8" t="s">
        <v>3469</v>
      </c>
      <c r="C262" s="3" t="s">
        <v>7580</v>
      </c>
      <c r="D262" s="20">
        <v>250</v>
      </c>
      <c r="E262" s="20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2.5" x14ac:dyDescent="0.35">
      <c r="A263">
        <v>3472</v>
      </c>
      <c r="B263" s="8" t="s">
        <v>3471</v>
      </c>
      <c r="C263" s="3" t="s">
        <v>7582</v>
      </c>
      <c r="D263" s="20">
        <v>2000</v>
      </c>
      <c r="E263" s="20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2.5" x14ac:dyDescent="0.35">
      <c r="A264">
        <v>3473</v>
      </c>
      <c r="B264" s="8" t="s">
        <v>3472</v>
      </c>
      <c r="C264" s="3" t="s">
        <v>7583</v>
      </c>
      <c r="D264" s="20">
        <v>4900</v>
      </c>
      <c r="E264" s="20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2.5" x14ac:dyDescent="0.35">
      <c r="A265">
        <v>3476</v>
      </c>
      <c r="B265" s="8" t="s">
        <v>3475</v>
      </c>
      <c r="C265" s="3" t="s">
        <v>7586</v>
      </c>
      <c r="D265" s="20">
        <v>300</v>
      </c>
      <c r="E265" s="20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72.5" x14ac:dyDescent="0.35">
      <c r="A266">
        <v>3477</v>
      </c>
      <c r="B266" s="8" t="s">
        <v>3476</v>
      </c>
      <c r="C266" s="3" t="s">
        <v>7587</v>
      </c>
      <c r="D266" s="20">
        <v>1800</v>
      </c>
      <c r="E266" s="20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87" x14ac:dyDescent="0.35">
      <c r="A267">
        <v>3478</v>
      </c>
      <c r="B267" s="8" t="s">
        <v>3477</v>
      </c>
      <c r="C267" s="3" t="s">
        <v>7588</v>
      </c>
      <c r="D267" s="20">
        <v>2000</v>
      </c>
      <c r="E267" s="20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72.5" x14ac:dyDescent="0.35">
      <c r="A268">
        <v>3480</v>
      </c>
      <c r="B268" s="8" t="s">
        <v>3479</v>
      </c>
      <c r="C268" s="3" t="s">
        <v>7590</v>
      </c>
      <c r="D268" s="20">
        <v>1500</v>
      </c>
      <c r="E268" s="20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72.5" x14ac:dyDescent="0.35">
      <c r="A269">
        <v>3483</v>
      </c>
      <c r="B269" s="8" t="s">
        <v>3482</v>
      </c>
      <c r="C269" s="3" t="s">
        <v>7593</v>
      </c>
      <c r="D269" s="20">
        <v>3350</v>
      </c>
      <c r="E269" s="20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2.5" x14ac:dyDescent="0.35">
      <c r="A270">
        <v>3484</v>
      </c>
      <c r="B270" s="8" t="s">
        <v>3483</v>
      </c>
      <c r="C270" s="3" t="s">
        <v>7594</v>
      </c>
      <c r="D270" s="20">
        <v>2500</v>
      </c>
      <c r="E270" s="2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72.5" x14ac:dyDescent="0.35">
      <c r="A271">
        <v>3485</v>
      </c>
      <c r="B271" s="8" t="s">
        <v>3484</v>
      </c>
      <c r="C271" s="3" t="s">
        <v>7595</v>
      </c>
      <c r="D271" s="20">
        <v>1650</v>
      </c>
      <c r="E271" s="20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72.5" x14ac:dyDescent="0.35">
      <c r="A272">
        <v>3486</v>
      </c>
      <c r="B272" s="8" t="s">
        <v>3485</v>
      </c>
      <c r="C272" s="3" t="s">
        <v>7596</v>
      </c>
      <c r="D272" s="20">
        <v>3000</v>
      </c>
      <c r="E272" s="20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2.5" x14ac:dyDescent="0.35">
      <c r="A273">
        <v>3488</v>
      </c>
      <c r="B273" s="8" t="s">
        <v>3487</v>
      </c>
      <c r="C273" s="3" t="s">
        <v>7598</v>
      </c>
      <c r="D273" s="20">
        <v>3000</v>
      </c>
      <c r="E273" s="20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2.5" x14ac:dyDescent="0.35">
      <c r="A274">
        <v>3490</v>
      </c>
      <c r="B274" s="8" t="s">
        <v>3489</v>
      </c>
      <c r="C274" s="3" t="s">
        <v>7600</v>
      </c>
      <c r="D274" s="20">
        <v>1000</v>
      </c>
      <c r="E274" s="20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2.5" x14ac:dyDescent="0.35">
      <c r="A275">
        <v>3491</v>
      </c>
      <c r="B275" s="8" t="s">
        <v>3490</v>
      </c>
      <c r="C275" s="3" t="s">
        <v>7601</v>
      </c>
      <c r="D275" s="20">
        <v>500</v>
      </c>
      <c r="E275" s="20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72.5" x14ac:dyDescent="0.35">
      <c r="A276">
        <v>3492</v>
      </c>
      <c r="B276" s="8" t="s">
        <v>3491</v>
      </c>
      <c r="C276" s="3" t="s">
        <v>7602</v>
      </c>
      <c r="D276" s="20">
        <v>3800</v>
      </c>
      <c r="E276" s="20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87" x14ac:dyDescent="0.35">
      <c r="A277">
        <v>3493</v>
      </c>
      <c r="B277" s="8" t="s">
        <v>3492</v>
      </c>
      <c r="C277" s="3" t="s">
        <v>7603</v>
      </c>
      <c r="D277" s="20">
        <v>1500</v>
      </c>
      <c r="E277" s="20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2.5" x14ac:dyDescent="0.35">
      <c r="A278">
        <v>3494</v>
      </c>
      <c r="B278" s="8" t="s">
        <v>3493</v>
      </c>
      <c r="C278" s="3" t="s">
        <v>7604</v>
      </c>
      <c r="D278" s="20">
        <v>400</v>
      </c>
      <c r="E278" s="20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87" x14ac:dyDescent="0.35">
      <c r="A279">
        <v>3496</v>
      </c>
      <c r="B279" s="8" t="s">
        <v>3495</v>
      </c>
      <c r="C279" s="3" t="s">
        <v>7606</v>
      </c>
      <c r="D279" s="20">
        <v>3000</v>
      </c>
      <c r="E279" s="20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72.5" x14ac:dyDescent="0.35">
      <c r="A280">
        <v>3497</v>
      </c>
      <c r="B280" s="8" t="s">
        <v>3496</v>
      </c>
      <c r="C280" s="3" t="s">
        <v>7607</v>
      </c>
      <c r="D280" s="20">
        <v>1551</v>
      </c>
      <c r="E280" s="2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2.5" x14ac:dyDescent="0.35">
      <c r="A281">
        <v>3499</v>
      </c>
      <c r="B281" s="8" t="s">
        <v>3498</v>
      </c>
      <c r="C281" s="3" t="s">
        <v>7609</v>
      </c>
      <c r="D281" s="20">
        <v>2000</v>
      </c>
      <c r="E281" s="20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87" x14ac:dyDescent="0.35">
      <c r="A282">
        <v>3500</v>
      </c>
      <c r="B282" s="8" t="s">
        <v>3499</v>
      </c>
      <c r="C282" s="3" t="s">
        <v>7610</v>
      </c>
      <c r="D282" s="20">
        <v>1000</v>
      </c>
      <c r="E282" s="20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72.5" x14ac:dyDescent="0.35">
      <c r="A283">
        <v>3502</v>
      </c>
      <c r="B283" s="8" t="s">
        <v>3501</v>
      </c>
      <c r="C283" s="3" t="s">
        <v>7612</v>
      </c>
      <c r="D283" s="20">
        <v>4000</v>
      </c>
      <c r="E283" s="20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2.5" x14ac:dyDescent="0.35">
      <c r="A284">
        <v>3504</v>
      </c>
      <c r="B284" s="8" t="s">
        <v>3503</v>
      </c>
      <c r="C284" s="3" t="s">
        <v>7614</v>
      </c>
      <c r="D284" s="20">
        <v>1000</v>
      </c>
      <c r="E284" s="20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1.5" x14ac:dyDescent="0.35">
      <c r="A285">
        <v>3505</v>
      </c>
      <c r="B285" s="8" t="s">
        <v>3504</v>
      </c>
      <c r="C285" s="3" t="s">
        <v>7615</v>
      </c>
      <c r="D285" s="20">
        <v>2500</v>
      </c>
      <c r="E285" s="20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87" x14ac:dyDescent="0.35">
      <c r="A286">
        <v>3506</v>
      </c>
      <c r="B286" s="8" t="s">
        <v>3505</v>
      </c>
      <c r="C286" s="3" t="s">
        <v>7616</v>
      </c>
      <c r="D286" s="20">
        <v>3000</v>
      </c>
      <c r="E286" s="20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58" x14ac:dyDescent="0.35">
      <c r="A287">
        <v>3507</v>
      </c>
      <c r="B287" s="8" t="s">
        <v>3506</v>
      </c>
      <c r="C287" s="3" t="s">
        <v>7617</v>
      </c>
      <c r="D287" s="20">
        <v>10000</v>
      </c>
      <c r="E287" s="20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2.5" x14ac:dyDescent="0.35">
      <c r="A288">
        <v>3509</v>
      </c>
      <c r="B288" s="8" t="s">
        <v>3508</v>
      </c>
      <c r="C288" s="3" t="s">
        <v>7619</v>
      </c>
      <c r="D288" s="20">
        <v>3000</v>
      </c>
      <c r="E288" s="20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2.5" x14ac:dyDescent="0.35">
      <c r="A289">
        <v>3510</v>
      </c>
      <c r="B289" s="8" t="s">
        <v>3509</v>
      </c>
      <c r="C289" s="3" t="s">
        <v>7620</v>
      </c>
      <c r="D289" s="20">
        <v>900</v>
      </c>
      <c r="E289" s="20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2.5" x14ac:dyDescent="0.35">
      <c r="A290">
        <v>3513</v>
      </c>
      <c r="B290" s="8" t="s">
        <v>3512</v>
      </c>
      <c r="C290" s="3" t="s">
        <v>7623</v>
      </c>
      <c r="D290" s="20">
        <v>2800</v>
      </c>
      <c r="E290" s="2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2.5" x14ac:dyDescent="0.35">
      <c r="A291">
        <v>3514</v>
      </c>
      <c r="B291" s="8" t="s">
        <v>3513</v>
      </c>
      <c r="C291" s="3" t="s">
        <v>7624</v>
      </c>
      <c r="D291" s="20">
        <v>500</v>
      </c>
      <c r="E291" s="20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2.5" x14ac:dyDescent="0.35">
      <c r="A292">
        <v>3515</v>
      </c>
      <c r="B292" s="8" t="s">
        <v>3514</v>
      </c>
      <c r="C292" s="3" t="s">
        <v>7625</v>
      </c>
      <c r="D292" s="20">
        <v>3000</v>
      </c>
      <c r="E292" s="20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2.5" x14ac:dyDescent="0.35">
      <c r="A293">
        <v>3516</v>
      </c>
      <c r="B293" s="8" t="s">
        <v>3515</v>
      </c>
      <c r="C293" s="3" t="s">
        <v>7626</v>
      </c>
      <c r="D293" s="20">
        <v>2500</v>
      </c>
      <c r="E293" s="20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72.5" x14ac:dyDescent="0.35">
      <c r="A294">
        <v>3518</v>
      </c>
      <c r="B294" s="8" t="s">
        <v>3517</v>
      </c>
      <c r="C294" s="3" t="s">
        <v>7628</v>
      </c>
      <c r="D294" s="20">
        <v>1500</v>
      </c>
      <c r="E294" s="20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87" x14ac:dyDescent="0.35">
      <c r="A295">
        <v>3521</v>
      </c>
      <c r="B295" s="8" t="s">
        <v>3520</v>
      </c>
      <c r="C295" s="3" t="s">
        <v>7631</v>
      </c>
      <c r="D295" s="20">
        <v>350</v>
      </c>
      <c r="E295" s="20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72.5" x14ac:dyDescent="0.35">
      <c r="A296">
        <v>3524</v>
      </c>
      <c r="B296" s="8" t="s">
        <v>3523</v>
      </c>
      <c r="C296" s="3" t="s">
        <v>7634</v>
      </c>
      <c r="D296" s="20">
        <v>10000</v>
      </c>
      <c r="E296" s="20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2.5" x14ac:dyDescent="0.35">
      <c r="A297">
        <v>3525</v>
      </c>
      <c r="B297" s="8" t="s">
        <v>3524</v>
      </c>
      <c r="C297" s="3" t="s">
        <v>7635</v>
      </c>
      <c r="D297" s="20">
        <v>500</v>
      </c>
      <c r="E297" s="20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2.5" x14ac:dyDescent="0.35">
      <c r="A298">
        <v>3526</v>
      </c>
      <c r="B298" s="8" t="s">
        <v>3525</v>
      </c>
      <c r="C298" s="3" t="s">
        <v>7636</v>
      </c>
      <c r="D298" s="20">
        <v>3300</v>
      </c>
      <c r="E298" s="20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2.5" x14ac:dyDescent="0.35">
      <c r="A299">
        <v>3527</v>
      </c>
      <c r="B299" s="8" t="s">
        <v>3526</v>
      </c>
      <c r="C299" s="3" t="s">
        <v>7637</v>
      </c>
      <c r="D299" s="20">
        <v>6000</v>
      </c>
      <c r="E299" s="20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87" x14ac:dyDescent="0.35">
      <c r="A300">
        <v>3529</v>
      </c>
      <c r="B300" s="8" t="s">
        <v>3528</v>
      </c>
      <c r="C300" s="3" t="s">
        <v>7639</v>
      </c>
      <c r="D300" s="20">
        <v>500</v>
      </c>
      <c r="E300" s="2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9" x14ac:dyDescent="0.35">
      <c r="A301">
        <v>3531</v>
      </c>
      <c r="B301" s="8" t="s">
        <v>3530</v>
      </c>
      <c r="C301" s="3" t="s">
        <v>7641</v>
      </c>
      <c r="D301" s="20">
        <v>1000</v>
      </c>
      <c r="E301" s="20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87" x14ac:dyDescent="0.35">
      <c r="A302">
        <v>3532</v>
      </c>
      <c r="B302" s="8" t="s">
        <v>3531</v>
      </c>
      <c r="C302" s="3" t="s">
        <v>7642</v>
      </c>
      <c r="D302" s="20">
        <v>960</v>
      </c>
      <c r="E302" s="20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2.5" x14ac:dyDescent="0.35">
      <c r="A303">
        <v>3533</v>
      </c>
      <c r="B303" s="8" t="s">
        <v>3532</v>
      </c>
      <c r="C303" s="3" t="s">
        <v>7643</v>
      </c>
      <c r="D303" s="20">
        <v>500</v>
      </c>
      <c r="E303" s="20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8" x14ac:dyDescent="0.35">
      <c r="A304">
        <v>3534</v>
      </c>
      <c r="B304" s="8" t="s">
        <v>3533</v>
      </c>
      <c r="C304" s="3" t="s">
        <v>7644</v>
      </c>
      <c r="D304" s="20">
        <v>5000</v>
      </c>
      <c r="E304" s="20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2.5" x14ac:dyDescent="0.35">
      <c r="A305">
        <v>3539</v>
      </c>
      <c r="B305" s="8" t="s">
        <v>3538</v>
      </c>
      <c r="C305" s="3" t="s">
        <v>7649</v>
      </c>
      <c r="D305" s="20">
        <v>600</v>
      </c>
      <c r="E305" s="20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72.5" x14ac:dyDescent="0.35">
      <c r="A306">
        <v>3542</v>
      </c>
      <c r="B306" s="8" t="s">
        <v>3541</v>
      </c>
      <c r="C306" s="3" t="s">
        <v>7652</v>
      </c>
      <c r="D306" s="20">
        <v>5500</v>
      </c>
      <c r="E306" s="20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58" x14ac:dyDescent="0.35">
      <c r="A307">
        <v>3544</v>
      </c>
      <c r="B307" s="8" t="s">
        <v>3543</v>
      </c>
      <c r="C307" s="3" t="s">
        <v>7654</v>
      </c>
      <c r="D307" s="20">
        <v>2500</v>
      </c>
      <c r="E307" s="20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7" x14ac:dyDescent="0.35">
      <c r="A308">
        <v>3545</v>
      </c>
      <c r="B308" s="8" t="s">
        <v>3544</v>
      </c>
      <c r="C308" s="3" t="s">
        <v>7655</v>
      </c>
      <c r="D308" s="20">
        <v>250</v>
      </c>
      <c r="E308" s="20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2.5" x14ac:dyDescent="0.35">
      <c r="A309">
        <v>3546</v>
      </c>
      <c r="B309" s="8" t="s">
        <v>3545</v>
      </c>
      <c r="C309" s="3" t="s">
        <v>7656</v>
      </c>
      <c r="D309" s="20">
        <v>1100</v>
      </c>
      <c r="E309" s="20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72.5" x14ac:dyDescent="0.35">
      <c r="A310">
        <v>3547</v>
      </c>
      <c r="B310" s="8" t="s">
        <v>3546</v>
      </c>
      <c r="C310" s="3" t="s">
        <v>7657</v>
      </c>
      <c r="D310" s="20">
        <v>35000</v>
      </c>
      <c r="E310" s="2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2.5" x14ac:dyDescent="0.35">
      <c r="A311">
        <v>3548</v>
      </c>
      <c r="B311" s="8" t="s">
        <v>3547</v>
      </c>
      <c r="C311" s="3" t="s">
        <v>7658</v>
      </c>
      <c r="D311" s="20">
        <v>2100</v>
      </c>
      <c r="E311" s="20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87" x14ac:dyDescent="0.35">
      <c r="A312">
        <v>3551</v>
      </c>
      <c r="B312" s="8" t="s">
        <v>3550</v>
      </c>
      <c r="C312" s="3" t="s">
        <v>7661</v>
      </c>
      <c r="D312" s="20">
        <v>1500</v>
      </c>
      <c r="E312" s="20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72.5" x14ac:dyDescent="0.35">
      <c r="A313">
        <v>3553</v>
      </c>
      <c r="B313" s="8" t="s">
        <v>3552</v>
      </c>
      <c r="C313" s="3" t="s">
        <v>7663</v>
      </c>
      <c r="D313" s="20">
        <v>5500</v>
      </c>
      <c r="E313" s="20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58" x14ac:dyDescent="0.35">
      <c r="A314">
        <v>3554</v>
      </c>
      <c r="B314" s="8" t="s">
        <v>3553</v>
      </c>
      <c r="C314" s="3" t="s">
        <v>7664</v>
      </c>
      <c r="D314" s="20">
        <v>5000</v>
      </c>
      <c r="E314" s="20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87" x14ac:dyDescent="0.35">
      <c r="A315">
        <v>3557</v>
      </c>
      <c r="B315" s="8" t="s">
        <v>3556</v>
      </c>
      <c r="C315" s="3" t="s">
        <v>7667</v>
      </c>
      <c r="D315" s="20">
        <v>100000</v>
      </c>
      <c r="E315" s="20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8" t="s">
        <v>3560</v>
      </c>
      <c r="C316" s="3" t="s">
        <v>7671</v>
      </c>
      <c r="D316" s="20">
        <v>2500</v>
      </c>
      <c r="E316" s="20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87" x14ac:dyDescent="0.35">
      <c r="A317">
        <v>3565</v>
      </c>
      <c r="B317" s="8" t="s">
        <v>3564</v>
      </c>
      <c r="C317" s="3" t="s">
        <v>7675</v>
      </c>
      <c r="D317" s="20">
        <v>900</v>
      </c>
      <c r="E317" s="20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2.5" x14ac:dyDescent="0.35">
      <c r="A318">
        <v>3568</v>
      </c>
      <c r="B318" s="8" t="s">
        <v>3567</v>
      </c>
      <c r="C318" s="3" t="s">
        <v>7678</v>
      </c>
      <c r="D318" s="20">
        <v>1000</v>
      </c>
      <c r="E318" s="20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87" x14ac:dyDescent="0.35">
      <c r="A319">
        <v>3569</v>
      </c>
      <c r="B319" s="8" t="s">
        <v>3568</v>
      </c>
      <c r="C319" s="3" t="s">
        <v>7679</v>
      </c>
      <c r="D319" s="20">
        <v>5000</v>
      </c>
      <c r="E319" s="20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58" x14ac:dyDescent="0.35">
      <c r="A320">
        <v>3570</v>
      </c>
      <c r="B320" s="8" t="s">
        <v>3569</v>
      </c>
      <c r="C320" s="3" t="s">
        <v>7680</v>
      </c>
      <c r="D320" s="20">
        <v>2000</v>
      </c>
      <c r="E320" s="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72.5" x14ac:dyDescent="0.35">
      <c r="A321">
        <v>3574</v>
      </c>
      <c r="B321" s="8" t="s">
        <v>3573</v>
      </c>
      <c r="C321" s="3" t="s">
        <v>7684</v>
      </c>
      <c r="D321" s="20">
        <v>5800</v>
      </c>
      <c r="E321" s="20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2.5" x14ac:dyDescent="0.35">
      <c r="A322">
        <v>3575</v>
      </c>
      <c r="B322" s="8" t="s">
        <v>3574</v>
      </c>
      <c r="C322" s="3" t="s">
        <v>7685</v>
      </c>
      <c r="D322" s="20">
        <v>10000</v>
      </c>
      <c r="E322" s="20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2.5" x14ac:dyDescent="0.35">
      <c r="A323">
        <v>3576</v>
      </c>
      <c r="B323" s="8" t="s">
        <v>3575</v>
      </c>
      <c r="C323" s="3" t="s">
        <v>7686</v>
      </c>
      <c r="D323" s="20">
        <v>100</v>
      </c>
      <c r="E323" s="20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2.5" x14ac:dyDescent="0.35">
      <c r="A324">
        <v>3577</v>
      </c>
      <c r="B324" s="8" t="s">
        <v>3576</v>
      </c>
      <c r="C324" s="3" t="s">
        <v>7687</v>
      </c>
      <c r="D324" s="20">
        <v>600</v>
      </c>
      <c r="E324" s="20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72.5" x14ac:dyDescent="0.35">
      <c r="A325">
        <v>3580</v>
      </c>
      <c r="B325" s="8" t="s">
        <v>3579</v>
      </c>
      <c r="C325" s="3" t="s">
        <v>7690</v>
      </c>
      <c r="D325" s="20">
        <v>900</v>
      </c>
      <c r="E325" s="20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72.5" x14ac:dyDescent="0.35">
      <c r="A326">
        <v>3582</v>
      </c>
      <c r="B326" s="8" t="s">
        <v>3581</v>
      </c>
      <c r="C326" s="3" t="s">
        <v>7692</v>
      </c>
      <c r="D326" s="20">
        <v>1000</v>
      </c>
      <c r="E326" s="20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2.5" x14ac:dyDescent="0.35">
      <c r="A327">
        <v>3583</v>
      </c>
      <c r="B327" s="8" t="s">
        <v>3582</v>
      </c>
      <c r="C327" s="3" t="s">
        <v>7693</v>
      </c>
      <c r="D327" s="20">
        <v>3000</v>
      </c>
      <c r="E327" s="20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72.5" x14ac:dyDescent="0.35">
      <c r="A328">
        <v>3585</v>
      </c>
      <c r="B328" s="8" t="s">
        <v>3584</v>
      </c>
      <c r="C328" s="3" t="s">
        <v>7695</v>
      </c>
      <c r="D328" s="20">
        <v>3400</v>
      </c>
      <c r="E328" s="20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8" t="s">
        <v>3585</v>
      </c>
      <c r="C329" s="3" t="s">
        <v>7696</v>
      </c>
      <c r="D329" s="20">
        <v>7500</v>
      </c>
      <c r="E329" s="20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72.5" x14ac:dyDescent="0.35">
      <c r="A330">
        <v>3589</v>
      </c>
      <c r="B330" s="8" t="s">
        <v>3588</v>
      </c>
      <c r="C330" s="3" t="s">
        <v>7699</v>
      </c>
      <c r="D330" s="20">
        <v>4000</v>
      </c>
      <c r="E330" s="2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2.5" x14ac:dyDescent="0.35">
      <c r="A331">
        <v>3591</v>
      </c>
      <c r="B331" s="8" t="s">
        <v>3590</v>
      </c>
      <c r="C331" s="3" t="s">
        <v>7701</v>
      </c>
      <c r="D331" s="20">
        <v>700</v>
      </c>
      <c r="E331" s="20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72.5" x14ac:dyDescent="0.35">
      <c r="A332">
        <v>3592</v>
      </c>
      <c r="B332" s="8" t="s">
        <v>3591</v>
      </c>
      <c r="C332" s="3" t="s">
        <v>7702</v>
      </c>
      <c r="D332" s="20">
        <v>2000</v>
      </c>
      <c r="E332" s="20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58" x14ac:dyDescent="0.35">
      <c r="A333">
        <v>3593</v>
      </c>
      <c r="B333" s="8" t="s">
        <v>3592</v>
      </c>
      <c r="C333" s="3" t="s">
        <v>7703</v>
      </c>
      <c r="D333" s="20">
        <v>3000</v>
      </c>
      <c r="E333" s="20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2.5" x14ac:dyDescent="0.35">
      <c r="A334">
        <v>3594</v>
      </c>
      <c r="B334" s="8" t="s">
        <v>3593</v>
      </c>
      <c r="C334" s="3" t="s">
        <v>7704</v>
      </c>
      <c r="D334" s="20">
        <v>1600</v>
      </c>
      <c r="E334" s="20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3.5" x14ac:dyDescent="0.35">
      <c r="A335">
        <v>3595</v>
      </c>
      <c r="B335" s="8" t="s">
        <v>3594</v>
      </c>
      <c r="C335" s="3" t="s">
        <v>7705</v>
      </c>
      <c r="D335" s="20">
        <v>2600</v>
      </c>
      <c r="E335" s="20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5" x14ac:dyDescent="0.35">
      <c r="A336">
        <v>3597</v>
      </c>
      <c r="B336" s="8" t="s">
        <v>3596</v>
      </c>
      <c r="C336" s="3" t="s">
        <v>7707</v>
      </c>
      <c r="D336" s="20">
        <v>2500</v>
      </c>
      <c r="E336" s="20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58" x14ac:dyDescent="0.35">
      <c r="A337">
        <v>3598</v>
      </c>
      <c r="B337" s="8" t="s">
        <v>3597</v>
      </c>
      <c r="C337" s="3" t="s">
        <v>7708</v>
      </c>
      <c r="D337" s="20">
        <v>1000</v>
      </c>
      <c r="E337" s="20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2.5" x14ac:dyDescent="0.35">
      <c r="A338">
        <v>3599</v>
      </c>
      <c r="B338" s="8" t="s">
        <v>3598</v>
      </c>
      <c r="C338" s="3" t="s">
        <v>7709</v>
      </c>
      <c r="D338" s="20">
        <v>500</v>
      </c>
      <c r="E338" s="20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43.5" x14ac:dyDescent="0.35">
      <c r="A339">
        <v>3600</v>
      </c>
      <c r="B339" s="8" t="s">
        <v>3599</v>
      </c>
      <c r="C339" s="3" t="s">
        <v>7710</v>
      </c>
      <c r="D339" s="20">
        <v>10</v>
      </c>
      <c r="E339" s="20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7" x14ac:dyDescent="0.35">
      <c r="A340">
        <v>3602</v>
      </c>
      <c r="B340" s="8" t="s">
        <v>3601</v>
      </c>
      <c r="C340" s="3" t="s">
        <v>7712</v>
      </c>
      <c r="D340" s="20">
        <v>4000</v>
      </c>
      <c r="E340" s="2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2.5" x14ac:dyDescent="0.35">
      <c r="A341">
        <v>3603</v>
      </c>
      <c r="B341" s="8" t="s">
        <v>3602</v>
      </c>
      <c r="C341" s="3" t="s">
        <v>7713</v>
      </c>
      <c r="D341" s="20">
        <v>1500</v>
      </c>
      <c r="E341" s="20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87" x14ac:dyDescent="0.35">
      <c r="A342">
        <v>3604</v>
      </c>
      <c r="B342" s="8" t="s">
        <v>3603</v>
      </c>
      <c r="C342" s="3" t="s">
        <v>7714</v>
      </c>
      <c r="D342" s="20">
        <v>3000</v>
      </c>
      <c r="E342" s="20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58" x14ac:dyDescent="0.35">
      <c r="A343">
        <v>3613</v>
      </c>
      <c r="B343" s="8" t="s">
        <v>3612</v>
      </c>
      <c r="C343" s="3" t="s">
        <v>7723</v>
      </c>
      <c r="D343" s="20">
        <v>1250</v>
      </c>
      <c r="E343" s="20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8" x14ac:dyDescent="0.35">
      <c r="A344">
        <v>3614</v>
      </c>
      <c r="B344" s="8" t="s">
        <v>3439</v>
      </c>
      <c r="C344" s="3" t="s">
        <v>7724</v>
      </c>
      <c r="D344" s="20">
        <v>2500</v>
      </c>
      <c r="E344" s="20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2.5" x14ac:dyDescent="0.35">
      <c r="A345">
        <v>3619</v>
      </c>
      <c r="B345" s="8" t="s">
        <v>3617</v>
      </c>
      <c r="C345" s="3" t="s">
        <v>7729</v>
      </c>
      <c r="D345" s="20">
        <v>1000</v>
      </c>
      <c r="E345" s="20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2.5" x14ac:dyDescent="0.35">
      <c r="A346">
        <v>3620</v>
      </c>
      <c r="B346" s="8" t="s">
        <v>3618</v>
      </c>
      <c r="C346" s="3" t="s">
        <v>7730</v>
      </c>
      <c r="D346" s="20">
        <v>10500</v>
      </c>
      <c r="E346" s="20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2.5" x14ac:dyDescent="0.35">
      <c r="A347">
        <v>3621</v>
      </c>
      <c r="B347" s="8" t="s">
        <v>3619</v>
      </c>
      <c r="C347" s="3" t="s">
        <v>7731</v>
      </c>
      <c r="D347" s="20">
        <v>3000</v>
      </c>
      <c r="E347" s="20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43.5" x14ac:dyDescent="0.35">
      <c r="A348">
        <v>3622</v>
      </c>
      <c r="B348" s="8" t="s">
        <v>3620</v>
      </c>
      <c r="C348" s="3" t="s">
        <v>7732</v>
      </c>
      <c r="D348" s="20">
        <v>1000</v>
      </c>
      <c r="E348" s="20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5" x14ac:dyDescent="0.35">
      <c r="A349">
        <v>3623</v>
      </c>
      <c r="B349" s="8" t="s">
        <v>3621</v>
      </c>
      <c r="C349" s="3" t="s">
        <v>7733</v>
      </c>
      <c r="D349" s="20">
        <v>2500</v>
      </c>
      <c r="E349" s="20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01.5" x14ac:dyDescent="0.35">
      <c r="A350">
        <v>3624</v>
      </c>
      <c r="B350" s="8" t="s">
        <v>3622</v>
      </c>
      <c r="C350" s="3" t="s">
        <v>7734</v>
      </c>
      <c r="D350" s="20">
        <v>3000</v>
      </c>
      <c r="E350" s="2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87" x14ac:dyDescent="0.35">
      <c r="A351">
        <v>3627</v>
      </c>
      <c r="B351" s="8" t="s">
        <v>3625</v>
      </c>
      <c r="C351" s="3" t="s">
        <v>7737</v>
      </c>
      <c r="D351" s="20">
        <v>2000</v>
      </c>
      <c r="E351" s="20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5" x14ac:dyDescent="0.35">
      <c r="A352">
        <v>3648</v>
      </c>
      <c r="B352" s="8" t="s">
        <v>3646</v>
      </c>
      <c r="C352" s="3" t="s">
        <v>7758</v>
      </c>
      <c r="D352" s="20">
        <v>40000</v>
      </c>
      <c r="E352" s="20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58" x14ac:dyDescent="0.35">
      <c r="A353">
        <v>3651</v>
      </c>
      <c r="B353" s="8" t="s">
        <v>3649</v>
      </c>
      <c r="C353" s="3" t="s">
        <v>7761</v>
      </c>
      <c r="D353" s="20">
        <v>500</v>
      </c>
      <c r="E353" s="20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87" x14ac:dyDescent="0.35">
      <c r="A354">
        <v>3655</v>
      </c>
      <c r="B354" s="8" t="s">
        <v>3652</v>
      </c>
      <c r="C354" s="3" t="s">
        <v>7765</v>
      </c>
      <c r="D354" s="20">
        <v>5000</v>
      </c>
      <c r="E354" s="20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3.5" x14ac:dyDescent="0.35">
      <c r="A355">
        <v>3658</v>
      </c>
      <c r="B355" s="8" t="s">
        <v>3655</v>
      </c>
      <c r="C355" s="3" t="s">
        <v>7768</v>
      </c>
      <c r="D355" s="20">
        <v>1500</v>
      </c>
      <c r="E355" s="20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58" x14ac:dyDescent="0.35">
      <c r="A356">
        <v>3659</v>
      </c>
      <c r="B356" s="8" t="s">
        <v>3656</v>
      </c>
      <c r="C356" s="3" t="s">
        <v>7769</v>
      </c>
      <c r="D356" s="20">
        <v>3000</v>
      </c>
      <c r="E356" s="20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2.5" x14ac:dyDescent="0.35">
      <c r="A357">
        <v>3661</v>
      </c>
      <c r="B357" s="8" t="s">
        <v>3658</v>
      </c>
      <c r="C357" s="3" t="s">
        <v>7771</v>
      </c>
      <c r="D357" s="20">
        <v>3000</v>
      </c>
      <c r="E357" s="20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2.5" x14ac:dyDescent="0.35">
      <c r="A358">
        <v>3664</v>
      </c>
      <c r="B358" s="8" t="s">
        <v>3661</v>
      </c>
      <c r="C358" s="3" t="s">
        <v>7774</v>
      </c>
      <c r="D358" s="20">
        <v>800</v>
      </c>
      <c r="E358" s="20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8" t="s">
        <v>3663</v>
      </c>
      <c r="C359" s="3" t="s">
        <v>7776</v>
      </c>
      <c r="D359" s="20">
        <v>1200</v>
      </c>
      <c r="E359" s="20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72.5" x14ac:dyDescent="0.35">
      <c r="A360">
        <v>3668</v>
      </c>
      <c r="B360" s="8" t="s">
        <v>3665</v>
      </c>
      <c r="C360" s="3" t="s">
        <v>7778</v>
      </c>
      <c r="D360" s="20">
        <v>1000</v>
      </c>
      <c r="E360" s="2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2.5" x14ac:dyDescent="0.35">
      <c r="A361">
        <v>3671</v>
      </c>
      <c r="B361" s="8" t="s">
        <v>3668</v>
      </c>
      <c r="C361" s="3" t="s">
        <v>7781</v>
      </c>
      <c r="D361" s="20">
        <v>3500</v>
      </c>
      <c r="E361" s="20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7" x14ac:dyDescent="0.35">
      <c r="A362">
        <v>3676</v>
      </c>
      <c r="B362" s="8" t="s">
        <v>3673</v>
      </c>
      <c r="C362" s="3" t="s">
        <v>7786</v>
      </c>
      <c r="D362" s="20">
        <v>800</v>
      </c>
      <c r="E362" s="20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58" x14ac:dyDescent="0.35">
      <c r="A363">
        <v>3677</v>
      </c>
      <c r="B363" s="8" t="s">
        <v>3674</v>
      </c>
      <c r="C363" s="3" t="s">
        <v>7787</v>
      </c>
      <c r="D363" s="20">
        <v>12000</v>
      </c>
      <c r="E363" s="20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72.5" x14ac:dyDescent="0.35">
      <c r="A364">
        <v>3679</v>
      </c>
      <c r="B364" s="8" t="s">
        <v>3676</v>
      </c>
      <c r="C364" s="3" t="s">
        <v>7789</v>
      </c>
      <c r="D364" s="20">
        <v>2000</v>
      </c>
      <c r="E364" s="20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58" x14ac:dyDescent="0.35">
      <c r="A365">
        <v>3680</v>
      </c>
      <c r="B365" s="8" t="s">
        <v>3677</v>
      </c>
      <c r="C365" s="3" t="s">
        <v>7790</v>
      </c>
      <c r="D365" s="20">
        <v>3000</v>
      </c>
      <c r="E365" s="20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87" x14ac:dyDescent="0.35">
      <c r="A366">
        <v>3681</v>
      </c>
      <c r="B366" s="8" t="s">
        <v>3678</v>
      </c>
      <c r="C366" s="3" t="s">
        <v>7791</v>
      </c>
      <c r="D366" s="20">
        <v>1000</v>
      </c>
      <c r="E366" s="20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2.5" x14ac:dyDescent="0.35">
      <c r="A367">
        <v>3682</v>
      </c>
      <c r="B367" s="8" t="s">
        <v>3679</v>
      </c>
      <c r="C367" s="3" t="s">
        <v>7792</v>
      </c>
      <c r="D367" s="20">
        <v>3000</v>
      </c>
      <c r="E367" s="20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58" x14ac:dyDescent="0.35">
      <c r="A368">
        <v>3683</v>
      </c>
      <c r="B368" s="8" t="s">
        <v>3680</v>
      </c>
      <c r="C368" s="3" t="s">
        <v>7793</v>
      </c>
      <c r="D368" s="20">
        <v>3500</v>
      </c>
      <c r="E368" s="20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87" x14ac:dyDescent="0.35">
      <c r="A369">
        <v>3684</v>
      </c>
      <c r="B369" s="8" t="s">
        <v>3681</v>
      </c>
      <c r="C369" s="3" t="s">
        <v>7794</v>
      </c>
      <c r="D369" s="20">
        <v>750</v>
      </c>
      <c r="E369" s="20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2.5" x14ac:dyDescent="0.35">
      <c r="A370">
        <v>3685</v>
      </c>
      <c r="B370" s="8" t="s">
        <v>3682</v>
      </c>
      <c r="C370" s="3" t="s">
        <v>7795</v>
      </c>
      <c r="D370" s="20">
        <v>5000</v>
      </c>
      <c r="E370" s="2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58" x14ac:dyDescent="0.35">
      <c r="A371">
        <v>3686</v>
      </c>
      <c r="B371" s="8" t="s">
        <v>3683</v>
      </c>
      <c r="C371" s="3" t="s">
        <v>7796</v>
      </c>
      <c r="D371" s="20">
        <v>350</v>
      </c>
      <c r="E371" s="20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87" x14ac:dyDescent="0.35">
      <c r="A372">
        <v>3687</v>
      </c>
      <c r="B372" s="8" t="s">
        <v>3684</v>
      </c>
      <c r="C372" s="3" t="s">
        <v>7797</v>
      </c>
      <c r="D372" s="20">
        <v>5000</v>
      </c>
      <c r="E372" s="20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2.5" x14ac:dyDescent="0.35">
      <c r="A373">
        <v>3689</v>
      </c>
      <c r="B373" s="8" t="s">
        <v>3686</v>
      </c>
      <c r="C373" s="3" t="s">
        <v>7799</v>
      </c>
      <c r="D373" s="20">
        <v>3000</v>
      </c>
      <c r="E373" s="20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2.5" x14ac:dyDescent="0.35">
      <c r="A374">
        <v>3690</v>
      </c>
      <c r="B374" s="8" t="s">
        <v>3687</v>
      </c>
      <c r="C374" s="3" t="s">
        <v>7800</v>
      </c>
      <c r="D374" s="20">
        <v>1500</v>
      </c>
      <c r="E374" s="20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5" x14ac:dyDescent="0.35">
      <c r="A375">
        <v>3691</v>
      </c>
      <c r="B375" s="8" t="s">
        <v>3688</v>
      </c>
      <c r="C375" s="3" t="s">
        <v>7801</v>
      </c>
      <c r="D375" s="20">
        <v>40000</v>
      </c>
      <c r="E375" s="20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3.5" x14ac:dyDescent="0.35">
      <c r="A376">
        <v>3692</v>
      </c>
      <c r="B376" s="8" t="s">
        <v>3689</v>
      </c>
      <c r="C376" s="3" t="s">
        <v>7802</v>
      </c>
      <c r="D376" s="20">
        <v>1000</v>
      </c>
      <c r="E376" s="20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72.5" x14ac:dyDescent="0.35">
      <c r="A377">
        <v>3694</v>
      </c>
      <c r="B377" s="8" t="s">
        <v>3691</v>
      </c>
      <c r="C377" s="3" t="s">
        <v>7804</v>
      </c>
      <c r="D377" s="20">
        <v>3500</v>
      </c>
      <c r="E377" s="20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87" x14ac:dyDescent="0.35">
      <c r="A378">
        <v>3695</v>
      </c>
      <c r="B378" s="8" t="s">
        <v>3692</v>
      </c>
      <c r="C378" s="3" t="s">
        <v>7805</v>
      </c>
      <c r="D378" s="20">
        <v>4000</v>
      </c>
      <c r="E378" s="20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58" x14ac:dyDescent="0.35">
      <c r="A379">
        <v>3698</v>
      </c>
      <c r="B379" s="8" t="s">
        <v>3695</v>
      </c>
      <c r="C379" s="3" t="s">
        <v>7808</v>
      </c>
      <c r="D379" s="20">
        <v>5000</v>
      </c>
      <c r="E379" s="20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2.5" x14ac:dyDescent="0.35">
      <c r="A380">
        <v>3699</v>
      </c>
      <c r="B380" s="8" t="s">
        <v>3696</v>
      </c>
      <c r="C380" s="3" t="s">
        <v>7809</v>
      </c>
      <c r="D380" s="20">
        <v>2500</v>
      </c>
      <c r="E380" s="2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3.5" x14ac:dyDescent="0.35">
      <c r="A381">
        <v>3700</v>
      </c>
      <c r="B381" s="8" t="s">
        <v>3697</v>
      </c>
      <c r="C381" s="3" t="s">
        <v>7810</v>
      </c>
      <c r="D381" s="20">
        <v>500</v>
      </c>
      <c r="E381" s="20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2.5" x14ac:dyDescent="0.35">
      <c r="A382">
        <v>3703</v>
      </c>
      <c r="B382" s="8" t="s">
        <v>3700</v>
      </c>
      <c r="C382" s="3" t="s">
        <v>7813</v>
      </c>
      <c r="D382" s="20">
        <v>1050</v>
      </c>
      <c r="E382" s="20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72.5" x14ac:dyDescent="0.35">
      <c r="A383">
        <v>3705</v>
      </c>
      <c r="B383" s="8" t="s">
        <v>3702</v>
      </c>
      <c r="C383" s="3" t="s">
        <v>7815</v>
      </c>
      <c r="D383" s="20">
        <v>2827</v>
      </c>
      <c r="E383" s="20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58" x14ac:dyDescent="0.35">
      <c r="A384">
        <v>3706</v>
      </c>
      <c r="B384" s="8" t="s">
        <v>3703</v>
      </c>
      <c r="C384" s="3" t="s">
        <v>7816</v>
      </c>
      <c r="D384" s="20">
        <v>1500</v>
      </c>
      <c r="E384" s="20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58" x14ac:dyDescent="0.35">
      <c r="A385">
        <v>3707</v>
      </c>
      <c r="B385" s="8" t="s">
        <v>3704</v>
      </c>
      <c r="C385" s="3" t="s">
        <v>7817</v>
      </c>
      <c r="D385" s="20">
        <v>1000</v>
      </c>
      <c r="E385" s="20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87" x14ac:dyDescent="0.35">
      <c r="A386">
        <v>3708</v>
      </c>
      <c r="B386" s="8" t="s">
        <v>3705</v>
      </c>
      <c r="C386" s="3" t="s">
        <v>7818</v>
      </c>
      <c r="D386" s="20">
        <v>700</v>
      </c>
      <c r="E386" s="20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5" x14ac:dyDescent="0.35">
      <c r="A387">
        <v>3710</v>
      </c>
      <c r="B387" s="8" t="s">
        <v>3707</v>
      </c>
      <c r="C387" s="3" t="s">
        <v>7820</v>
      </c>
      <c r="D387" s="20">
        <v>1300</v>
      </c>
      <c r="E387" s="20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3.5" x14ac:dyDescent="0.35">
      <c r="A388">
        <v>3711</v>
      </c>
      <c r="B388" s="8" t="s">
        <v>3708</v>
      </c>
      <c r="C388" s="3" t="s">
        <v>7821</v>
      </c>
      <c r="D388" s="20">
        <v>500</v>
      </c>
      <c r="E388" s="20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2.5" x14ac:dyDescent="0.35">
      <c r="A389">
        <v>3712</v>
      </c>
      <c r="B389" s="8" t="s">
        <v>3709</v>
      </c>
      <c r="C389" s="3" t="s">
        <v>7822</v>
      </c>
      <c r="D389" s="20">
        <v>7500</v>
      </c>
      <c r="E389" s="20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72.5" x14ac:dyDescent="0.35">
      <c r="A390">
        <v>3713</v>
      </c>
      <c r="B390" s="8" t="s">
        <v>3710</v>
      </c>
      <c r="C390" s="3" t="s">
        <v>7823</v>
      </c>
      <c r="D390" s="20">
        <v>2000</v>
      </c>
      <c r="E390" s="2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72.5" x14ac:dyDescent="0.35">
      <c r="A391">
        <v>3714</v>
      </c>
      <c r="B391" s="8" t="s">
        <v>3711</v>
      </c>
      <c r="C391" s="3" t="s">
        <v>7824</v>
      </c>
      <c r="D391" s="20">
        <v>10000</v>
      </c>
      <c r="E391" s="20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2.5" x14ac:dyDescent="0.35">
      <c r="A392">
        <v>3716</v>
      </c>
      <c r="B392" s="8" t="s">
        <v>3713</v>
      </c>
      <c r="C392" s="3" t="s">
        <v>7826</v>
      </c>
      <c r="D392" s="20">
        <v>800</v>
      </c>
      <c r="E392" s="20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3.5" x14ac:dyDescent="0.35">
      <c r="A393">
        <v>3720</v>
      </c>
      <c r="B393" s="8" t="s">
        <v>3717</v>
      </c>
      <c r="C393" s="3" t="s">
        <v>7830</v>
      </c>
      <c r="D393" s="20">
        <v>3300</v>
      </c>
      <c r="E393" s="20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87" x14ac:dyDescent="0.35">
      <c r="A394">
        <v>3721</v>
      </c>
      <c r="B394" s="8" t="s">
        <v>3718</v>
      </c>
      <c r="C394" s="3" t="s">
        <v>7831</v>
      </c>
      <c r="D394" s="20">
        <v>5000</v>
      </c>
      <c r="E394" s="20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72.5" x14ac:dyDescent="0.35">
      <c r="A395">
        <v>3726</v>
      </c>
      <c r="B395" s="8" t="s">
        <v>3723</v>
      </c>
      <c r="C395" s="3" t="s">
        <v>7836</v>
      </c>
      <c r="D395" s="20">
        <v>850</v>
      </c>
      <c r="E395" s="20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58" x14ac:dyDescent="0.35">
      <c r="A396">
        <v>3727</v>
      </c>
      <c r="B396" s="8" t="s">
        <v>3724</v>
      </c>
      <c r="C396" s="3" t="s">
        <v>7837</v>
      </c>
      <c r="D396" s="20">
        <v>2000</v>
      </c>
      <c r="E396" s="20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2.5" x14ac:dyDescent="0.35">
      <c r="A397">
        <v>3810</v>
      </c>
      <c r="B397" s="8" t="s">
        <v>3807</v>
      </c>
      <c r="C397" s="3" t="s">
        <v>7920</v>
      </c>
      <c r="D397" s="20">
        <v>1500</v>
      </c>
      <c r="E397" s="20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2.5" x14ac:dyDescent="0.35">
      <c r="A398">
        <v>3813</v>
      </c>
      <c r="B398" s="8" t="s">
        <v>3810</v>
      </c>
      <c r="C398" s="3" t="s">
        <v>7923</v>
      </c>
      <c r="D398" s="20">
        <v>2100</v>
      </c>
      <c r="E398" s="20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2.5" x14ac:dyDescent="0.35">
      <c r="A399">
        <v>3814</v>
      </c>
      <c r="B399" s="8" t="s">
        <v>3811</v>
      </c>
      <c r="C399" s="3" t="s">
        <v>7924</v>
      </c>
      <c r="D399" s="20">
        <v>1500</v>
      </c>
      <c r="E399" s="20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87" x14ac:dyDescent="0.35">
      <c r="A400">
        <v>3816</v>
      </c>
      <c r="B400" s="8" t="s">
        <v>3813</v>
      </c>
      <c r="C400" s="3" t="s">
        <v>7926</v>
      </c>
      <c r="D400" s="20">
        <v>1500</v>
      </c>
      <c r="E400" s="2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2.5" x14ac:dyDescent="0.35">
      <c r="A401">
        <v>3817</v>
      </c>
      <c r="B401" s="8" t="s">
        <v>3814</v>
      </c>
      <c r="C401" s="3" t="s">
        <v>7927</v>
      </c>
      <c r="D401" s="20">
        <v>2000</v>
      </c>
      <c r="E401" s="20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72.5" x14ac:dyDescent="0.35">
      <c r="A402">
        <v>3818</v>
      </c>
      <c r="B402" s="8" t="s">
        <v>3815</v>
      </c>
      <c r="C402" s="3" t="s">
        <v>7928</v>
      </c>
      <c r="D402" s="20">
        <v>250</v>
      </c>
      <c r="E402" s="20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58" x14ac:dyDescent="0.35">
      <c r="A403">
        <v>3819</v>
      </c>
      <c r="B403" s="8" t="s">
        <v>3816</v>
      </c>
      <c r="C403" s="3" t="s">
        <v>7817</v>
      </c>
      <c r="D403" s="20">
        <v>1000</v>
      </c>
      <c r="E403" s="20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72.5" x14ac:dyDescent="0.35">
      <c r="A404">
        <v>3821</v>
      </c>
      <c r="B404" s="8" t="s">
        <v>3818</v>
      </c>
      <c r="C404" s="3" t="s">
        <v>7930</v>
      </c>
      <c r="D404" s="20">
        <v>3500</v>
      </c>
      <c r="E404" s="20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2.5" x14ac:dyDescent="0.35">
      <c r="A405">
        <v>3823</v>
      </c>
      <c r="B405" s="8" t="s">
        <v>3820</v>
      </c>
      <c r="C405" s="3" t="s">
        <v>7932</v>
      </c>
      <c r="D405" s="20">
        <v>2500</v>
      </c>
      <c r="E405" s="20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72.5" x14ac:dyDescent="0.35">
      <c r="A406">
        <v>3825</v>
      </c>
      <c r="B406" s="8" t="s">
        <v>3822</v>
      </c>
      <c r="C406" s="3" t="s">
        <v>7934</v>
      </c>
      <c r="D406" s="20">
        <v>5000</v>
      </c>
      <c r="E406" s="20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2.5" x14ac:dyDescent="0.35">
      <c r="A407">
        <v>3828</v>
      </c>
      <c r="B407" s="8" t="s">
        <v>3825</v>
      </c>
      <c r="C407" s="3" t="s">
        <v>7937</v>
      </c>
      <c r="D407" s="20">
        <v>5000</v>
      </c>
      <c r="E407" s="20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2.5" x14ac:dyDescent="0.35">
      <c r="A408">
        <v>3829</v>
      </c>
      <c r="B408" s="8" t="s">
        <v>3826</v>
      </c>
      <c r="C408" s="3" t="s">
        <v>7938</v>
      </c>
      <c r="D408" s="20">
        <v>500</v>
      </c>
      <c r="E408" s="20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2.5" x14ac:dyDescent="0.35">
      <c r="A409">
        <v>3830</v>
      </c>
      <c r="B409" s="8" t="s">
        <v>3827</v>
      </c>
      <c r="C409" s="3" t="s">
        <v>7939</v>
      </c>
      <c r="D409" s="20">
        <v>100</v>
      </c>
      <c r="E409" s="20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87" x14ac:dyDescent="0.35">
      <c r="A410">
        <v>3831</v>
      </c>
      <c r="B410" s="8" t="s">
        <v>3828</v>
      </c>
      <c r="C410" s="3" t="s">
        <v>7940</v>
      </c>
      <c r="D410" s="20">
        <v>500</v>
      </c>
      <c r="E410" s="2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2.5" x14ac:dyDescent="0.35">
      <c r="A411">
        <v>3832</v>
      </c>
      <c r="B411" s="8" t="s">
        <v>3829</v>
      </c>
      <c r="C411" s="3" t="s">
        <v>7941</v>
      </c>
      <c r="D411" s="20">
        <v>1200</v>
      </c>
      <c r="E411" s="20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58" x14ac:dyDescent="0.35">
      <c r="A412">
        <v>3836</v>
      </c>
      <c r="B412" s="8" t="s">
        <v>3833</v>
      </c>
      <c r="C412" s="3" t="s">
        <v>7945</v>
      </c>
      <c r="D412" s="20">
        <v>800</v>
      </c>
      <c r="E412" s="20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2.5" x14ac:dyDescent="0.35">
      <c r="A413">
        <v>3839</v>
      </c>
      <c r="B413" s="8" t="s">
        <v>3836</v>
      </c>
      <c r="C413" s="3" t="s">
        <v>7948</v>
      </c>
      <c r="D413" s="20">
        <v>2000</v>
      </c>
      <c r="E413" s="20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35">
      <c r="B414" s="8"/>
      <c r="C414" s="3"/>
      <c r="Q414" s="11"/>
      <c r="S414" s="15"/>
      <c r="T414" s="15"/>
    </row>
    <row r="415" spans="1:20" x14ac:dyDescent="0.35">
      <c r="B415" s="8"/>
      <c r="C415" s="3"/>
      <c r="Q415" s="11"/>
      <c r="S415" s="15"/>
      <c r="T415" s="15"/>
    </row>
    <row r="416" spans="1:20" x14ac:dyDescent="0.35">
      <c r="B416" s="8"/>
      <c r="C416" s="3"/>
      <c r="Q416" s="11"/>
      <c r="S416" s="15"/>
      <c r="T416" s="15"/>
    </row>
    <row r="417" spans="2:20" x14ac:dyDescent="0.35">
      <c r="B417" s="8"/>
      <c r="C417" s="3"/>
      <c r="Q417" s="11"/>
      <c r="S417" s="15"/>
      <c r="T417" s="15"/>
    </row>
    <row r="418" spans="2:20" x14ac:dyDescent="0.35">
      <c r="B418" s="8"/>
      <c r="C418" s="3"/>
      <c r="Q418" s="11"/>
      <c r="S418" s="15"/>
      <c r="T418" s="15"/>
    </row>
    <row r="419" spans="2:20" x14ac:dyDescent="0.35">
      <c r="B419" s="8"/>
      <c r="C419" s="3"/>
      <c r="Q419" s="11"/>
      <c r="S419" s="15"/>
      <c r="T419" s="15"/>
    </row>
    <row r="420" spans="2:20" x14ac:dyDescent="0.35">
      <c r="B420" s="8"/>
      <c r="C420" s="3"/>
      <c r="Q420" s="11"/>
      <c r="S420" s="15"/>
      <c r="T420" s="15"/>
    </row>
    <row r="421" spans="2:20" x14ac:dyDescent="0.35">
      <c r="B421" s="8"/>
      <c r="C421" s="3"/>
      <c r="Q421" s="11"/>
      <c r="S421" s="15"/>
      <c r="T421" s="15"/>
    </row>
    <row r="422" spans="2:20" x14ac:dyDescent="0.35">
      <c r="B422" s="8"/>
      <c r="C422" s="3"/>
      <c r="Q422" s="11"/>
      <c r="S422" s="15"/>
      <c r="T422" s="15"/>
    </row>
    <row r="423" spans="2:20" x14ac:dyDescent="0.35">
      <c r="B423" s="8"/>
      <c r="C423" s="3"/>
      <c r="Q423" s="11"/>
      <c r="S423" s="15"/>
      <c r="T423" s="15"/>
    </row>
    <row r="424" spans="2:20" x14ac:dyDescent="0.35">
      <c r="B424" s="8"/>
      <c r="C424" s="3"/>
      <c r="Q424" s="11"/>
      <c r="S424" s="15"/>
      <c r="T424" s="15"/>
    </row>
    <row r="425" spans="2:20" x14ac:dyDescent="0.35">
      <c r="B425" s="8"/>
      <c r="C425" s="3"/>
      <c r="Q425" s="11"/>
      <c r="S425" s="15"/>
      <c r="T425" s="15"/>
    </row>
    <row r="426" spans="2:20" x14ac:dyDescent="0.35">
      <c r="B426" s="8"/>
      <c r="C426" s="3"/>
      <c r="Q426" s="11"/>
      <c r="S426" s="15"/>
      <c r="T426" s="15"/>
    </row>
    <row r="427" spans="2:20" x14ac:dyDescent="0.35">
      <c r="B427" s="8"/>
      <c r="C427" s="3"/>
      <c r="Q427" s="11"/>
      <c r="S427" s="15"/>
      <c r="T427" s="15"/>
    </row>
    <row r="428" spans="2:20" x14ac:dyDescent="0.35">
      <c r="B428" s="8"/>
      <c r="C428" s="3"/>
      <c r="Q428" s="11"/>
      <c r="S428" s="15"/>
      <c r="T428" s="15"/>
    </row>
    <row r="429" spans="2:20" x14ac:dyDescent="0.35">
      <c r="B429" s="8"/>
      <c r="C429" s="3"/>
      <c r="Q429" s="11"/>
      <c r="S429" s="15"/>
      <c r="T429" s="15"/>
    </row>
    <row r="430" spans="2:20" x14ac:dyDescent="0.35">
      <c r="B430" s="8"/>
      <c r="C430" s="3"/>
      <c r="Q430" s="11"/>
      <c r="S430" s="15"/>
      <c r="T430" s="15"/>
    </row>
    <row r="431" spans="2:20" x14ac:dyDescent="0.35">
      <c r="B431" s="8"/>
      <c r="C431" s="3"/>
      <c r="Q431" s="11"/>
      <c r="S431" s="15"/>
      <c r="T431" s="15"/>
    </row>
    <row r="432" spans="2:20" x14ac:dyDescent="0.35">
      <c r="B432" s="8"/>
      <c r="C432" s="3"/>
      <c r="Q432" s="11"/>
      <c r="S432" s="15"/>
      <c r="T432" s="15"/>
    </row>
    <row r="433" spans="2:20" x14ac:dyDescent="0.35">
      <c r="B433" s="8"/>
      <c r="C433" s="3"/>
      <c r="Q433" s="11"/>
      <c r="S433" s="15"/>
      <c r="T433" s="15"/>
    </row>
    <row r="434" spans="2:20" x14ac:dyDescent="0.35">
      <c r="B434" s="8"/>
      <c r="C434" s="3"/>
      <c r="Q434" s="11"/>
      <c r="S434" s="15"/>
      <c r="T434" s="15"/>
    </row>
    <row r="435" spans="2:20" x14ac:dyDescent="0.35">
      <c r="B435" s="8"/>
      <c r="C435" s="3"/>
      <c r="Q435" s="11"/>
      <c r="S435" s="15"/>
      <c r="T435" s="15"/>
    </row>
    <row r="436" spans="2:20" x14ac:dyDescent="0.35">
      <c r="B436" s="8"/>
      <c r="C436" s="3"/>
      <c r="Q436" s="11"/>
      <c r="S436" s="15"/>
      <c r="T436" s="15"/>
    </row>
    <row r="437" spans="2:20" x14ac:dyDescent="0.35">
      <c r="B437" s="8"/>
      <c r="C437" s="3"/>
      <c r="Q437" s="11"/>
      <c r="S437" s="15"/>
      <c r="T437" s="15"/>
    </row>
    <row r="438" spans="2:20" x14ac:dyDescent="0.35">
      <c r="B438" s="8"/>
      <c r="C438" s="3"/>
      <c r="Q438" s="11"/>
      <c r="S438" s="15"/>
      <c r="T438" s="15"/>
    </row>
    <row r="439" spans="2:20" x14ac:dyDescent="0.35">
      <c r="B439" s="8"/>
      <c r="C439" s="3"/>
      <c r="Q439" s="11"/>
      <c r="S439" s="15"/>
      <c r="T439" s="15"/>
    </row>
    <row r="440" spans="2:20" x14ac:dyDescent="0.35">
      <c r="B440" s="8"/>
      <c r="C440" s="3"/>
      <c r="Q440" s="11"/>
      <c r="S440" s="15"/>
      <c r="T440" s="15"/>
    </row>
    <row r="441" spans="2:20" x14ac:dyDescent="0.35">
      <c r="B441" s="8"/>
      <c r="C441" s="3"/>
      <c r="Q441" s="11"/>
      <c r="S441" s="15"/>
      <c r="T441" s="15"/>
    </row>
    <row r="442" spans="2:20" x14ac:dyDescent="0.35">
      <c r="B442" s="8"/>
      <c r="C442" s="3"/>
      <c r="Q442" s="11"/>
      <c r="S442" s="15"/>
      <c r="T442" s="15"/>
    </row>
    <row r="443" spans="2:20" x14ac:dyDescent="0.35">
      <c r="B443" s="8"/>
      <c r="C443" s="3"/>
      <c r="Q443" s="11"/>
      <c r="S443" s="15"/>
      <c r="T443" s="15"/>
    </row>
    <row r="444" spans="2:20" x14ac:dyDescent="0.35">
      <c r="B444" s="8"/>
      <c r="C444" s="3"/>
      <c r="Q444" s="11"/>
      <c r="S444" s="15"/>
      <c r="T444" s="15"/>
    </row>
    <row r="445" spans="2:20" x14ac:dyDescent="0.35">
      <c r="B445" s="8"/>
      <c r="C445" s="3"/>
      <c r="Q445" s="11"/>
      <c r="S445" s="15"/>
      <c r="T445" s="15"/>
    </row>
    <row r="446" spans="2:20" x14ac:dyDescent="0.35">
      <c r="B446" s="8"/>
      <c r="C446" s="3"/>
      <c r="Q446" s="11"/>
      <c r="S446" s="15"/>
      <c r="T446" s="15"/>
    </row>
    <row r="447" spans="2:20" x14ac:dyDescent="0.35">
      <c r="B447" s="8"/>
      <c r="C447" s="3"/>
      <c r="Q447" s="11"/>
      <c r="S447" s="15"/>
      <c r="T447" s="15"/>
    </row>
    <row r="448" spans="2:20" x14ac:dyDescent="0.35">
      <c r="B448" s="8"/>
      <c r="C448" s="3"/>
      <c r="Q448" s="11"/>
      <c r="S448" s="15"/>
      <c r="T448" s="15"/>
    </row>
    <row r="449" spans="2:20" x14ac:dyDescent="0.35">
      <c r="B449" s="8"/>
      <c r="C449" s="3"/>
      <c r="Q449" s="11"/>
      <c r="S449" s="15"/>
      <c r="T449" s="15"/>
    </row>
    <row r="450" spans="2:20" x14ac:dyDescent="0.35">
      <c r="B450" s="8"/>
      <c r="C450" s="3"/>
      <c r="Q450" s="11"/>
      <c r="S450" s="15"/>
      <c r="T450" s="15"/>
    </row>
    <row r="451" spans="2:20" x14ac:dyDescent="0.35">
      <c r="B451" s="8"/>
      <c r="C451" s="3"/>
      <c r="Q451" s="11"/>
      <c r="S451" s="15"/>
      <c r="T451" s="15"/>
    </row>
    <row r="452" spans="2:20" x14ac:dyDescent="0.35">
      <c r="B452" s="8"/>
      <c r="C452" s="3"/>
      <c r="Q452" s="11"/>
      <c r="S452" s="15"/>
      <c r="T452" s="15"/>
    </row>
    <row r="453" spans="2:20" x14ac:dyDescent="0.35">
      <c r="B453" s="8"/>
      <c r="C453" s="3"/>
      <c r="Q453" s="11"/>
      <c r="S453" s="15"/>
      <c r="T453" s="15"/>
    </row>
    <row r="454" spans="2:20" x14ac:dyDescent="0.35">
      <c r="B454" s="8"/>
      <c r="C454" s="3"/>
      <c r="Q454" s="11"/>
      <c r="S454" s="15"/>
      <c r="T454" s="15"/>
    </row>
    <row r="455" spans="2:20" x14ac:dyDescent="0.35">
      <c r="B455" s="8"/>
      <c r="C455" s="3"/>
      <c r="Q455" s="11"/>
      <c r="S455" s="15"/>
      <c r="T455" s="15"/>
    </row>
    <row r="456" spans="2:20" x14ac:dyDescent="0.35">
      <c r="B456" s="8"/>
      <c r="C456" s="3"/>
      <c r="Q456" s="11"/>
      <c r="S456" s="15"/>
      <c r="T456" s="15"/>
    </row>
    <row r="457" spans="2:20" x14ac:dyDescent="0.35">
      <c r="B457" s="8"/>
      <c r="C457" s="3"/>
      <c r="Q457" s="11"/>
      <c r="S457" s="15"/>
      <c r="T457" s="15"/>
    </row>
    <row r="458" spans="2:20" x14ac:dyDescent="0.35">
      <c r="B458" s="8"/>
      <c r="C458" s="3"/>
      <c r="Q458" s="11"/>
      <c r="S458" s="15"/>
      <c r="T458" s="15"/>
    </row>
    <row r="459" spans="2:20" x14ac:dyDescent="0.35">
      <c r="B459" s="8"/>
      <c r="C459" s="3"/>
      <c r="Q459" s="11"/>
      <c r="S459" s="15"/>
      <c r="T459" s="15"/>
    </row>
    <row r="460" spans="2:20" x14ac:dyDescent="0.35">
      <c r="B460" s="8"/>
      <c r="C460" s="3"/>
      <c r="Q460" s="11"/>
      <c r="S460" s="15"/>
      <c r="T460" s="15"/>
    </row>
    <row r="461" spans="2:20" x14ac:dyDescent="0.35">
      <c r="B461" s="8"/>
      <c r="C461" s="3"/>
      <c r="Q461" s="11"/>
      <c r="S461" s="15"/>
      <c r="T461" s="15"/>
    </row>
    <row r="462" spans="2:20" x14ac:dyDescent="0.35">
      <c r="B462" s="8"/>
      <c r="C462" s="3"/>
      <c r="Q462" s="11"/>
      <c r="S462" s="15"/>
      <c r="T462" s="15"/>
    </row>
    <row r="463" spans="2:20" x14ac:dyDescent="0.35">
      <c r="B463" s="8"/>
      <c r="C463" s="3"/>
      <c r="Q463" s="11"/>
      <c r="S463" s="15"/>
      <c r="T463" s="15"/>
    </row>
    <row r="464" spans="2:20" x14ac:dyDescent="0.35">
      <c r="B464" s="8"/>
      <c r="C464" s="3"/>
      <c r="Q464" s="11"/>
      <c r="S464" s="15"/>
      <c r="T464" s="15"/>
    </row>
    <row r="465" spans="2:20" x14ac:dyDescent="0.35">
      <c r="B465" s="8"/>
      <c r="C465" s="3"/>
      <c r="Q465" s="11"/>
      <c r="S465" s="15"/>
      <c r="T465" s="15"/>
    </row>
    <row r="466" spans="2:20" x14ac:dyDescent="0.35">
      <c r="B466" s="8"/>
      <c r="C466" s="3"/>
      <c r="Q466" s="11"/>
      <c r="S466" s="15"/>
      <c r="T466" s="15"/>
    </row>
    <row r="467" spans="2:20" x14ac:dyDescent="0.35">
      <c r="B467" s="8"/>
      <c r="C467" s="3"/>
      <c r="Q467" s="11"/>
      <c r="S467" s="15"/>
      <c r="T467" s="15"/>
    </row>
    <row r="468" spans="2:20" x14ac:dyDescent="0.35">
      <c r="B468" s="8"/>
      <c r="C468" s="3"/>
      <c r="Q468" s="11"/>
      <c r="S468" s="15"/>
      <c r="T468" s="15"/>
    </row>
    <row r="469" spans="2:20" x14ac:dyDescent="0.35">
      <c r="B469" s="8"/>
      <c r="C469" s="3"/>
      <c r="Q469" s="11"/>
      <c r="S469" s="15"/>
      <c r="T469" s="15"/>
    </row>
    <row r="470" spans="2:20" x14ac:dyDescent="0.35">
      <c r="B470" s="8"/>
      <c r="C470" s="3"/>
      <c r="Q470" s="11"/>
      <c r="S470" s="15"/>
      <c r="T470" s="15"/>
    </row>
    <row r="471" spans="2:20" x14ac:dyDescent="0.35">
      <c r="B471" s="8"/>
      <c r="C471" s="3"/>
      <c r="Q471" s="11"/>
      <c r="S471" s="15"/>
      <c r="T471" s="15"/>
    </row>
    <row r="472" spans="2:20" x14ac:dyDescent="0.35">
      <c r="B472" s="8"/>
      <c r="C472" s="3"/>
      <c r="Q472" s="11"/>
      <c r="S472" s="15"/>
      <c r="T472" s="15"/>
    </row>
    <row r="473" spans="2:20" x14ac:dyDescent="0.35">
      <c r="B473" s="8"/>
      <c r="C473" s="3"/>
      <c r="Q473" s="11"/>
      <c r="S473" s="15"/>
      <c r="T473" s="15"/>
    </row>
    <row r="474" spans="2:20" x14ac:dyDescent="0.35">
      <c r="B474" s="8"/>
      <c r="C474" s="3"/>
      <c r="Q474" s="11"/>
      <c r="S474" s="15"/>
      <c r="T474" s="15"/>
    </row>
    <row r="475" spans="2:20" x14ac:dyDescent="0.35">
      <c r="B475" s="8"/>
      <c r="C475" s="3"/>
      <c r="Q475" s="11"/>
      <c r="S475" s="15"/>
      <c r="T475" s="15"/>
    </row>
    <row r="476" spans="2:20" x14ac:dyDescent="0.35">
      <c r="B476" s="8"/>
      <c r="C476" s="3"/>
      <c r="Q476" s="11"/>
      <c r="S476" s="15"/>
      <c r="T476" s="15"/>
    </row>
    <row r="477" spans="2:20" x14ac:dyDescent="0.35">
      <c r="B477" s="8"/>
      <c r="C477" s="3"/>
      <c r="Q477" s="11"/>
      <c r="S477" s="15"/>
      <c r="T477" s="15"/>
    </row>
    <row r="478" spans="2:20" x14ac:dyDescent="0.35">
      <c r="B478" s="8"/>
      <c r="C478" s="3"/>
      <c r="Q478" s="11"/>
      <c r="S478" s="15"/>
      <c r="T478" s="15"/>
    </row>
    <row r="479" spans="2:20" x14ac:dyDescent="0.35">
      <c r="B479" s="8"/>
      <c r="C479" s="3"/>
      <c r="Q479" s="11"/>
      <c r="S479" s="15"/>
      <c r="T479" s="15"/>
    </row>
    <row r="480" spans="2:20" x14ac:dyDescent="0.35">
      <c r="B480" s="8"/>
      <c r="C480" s="3"/>
      <c r="Q480" s="11"/>
      <c r="S480" s="15"/>
      <c r="T480" s="15"/>
    </row>
    <row r="481" spans="2:20" x14ac:dyDescent="0.35">
      <c r="B481" s="8"/>
      <c r="C481" s="3"/>
      <c r="Q481" s="11"/>
      <c r="S481" s="15"/>
      <c r="T481" s="15"/>
    </row>
    <row r="482" spans="2:20" x14ac:dyDescent="0.35">
      <c r="B482" s="8"/>
      <c r="C482" s="3"/>
      <c r="Q482" s="11"/>
      <c r="S482" s="15"/>
      <c r="T482" s="15"/>
    </row>
    <row r="483" spans="2:20" x14ac:dyDescent="0.35">
      <c r="B483" s="8"/>
      <c r="C483" s="3"/>
      <c r="Q483" s="11"/>
      <c r="S483" s="15"/>
      <c r="T483" s="15"/>
    </row>
    <row r="484" spans="2:20" x14ac:dyDescent="0.35">
      <c r="B484" s="8"/>
      <c r="C484" s="3"/>
      <c r="Q484" s="11"/>
      <c r="S484" s="15"/>
      <c r="T484" s="15"/>
    </row>
    <row r="485" spans="2:20" x14ac:dyDescent="0.35">
      <c r="B485" s="8"/>
      <c r="C485" s="3"/>
      <c r="Q485" s="11"/>
      <c r="S485" s="15"/>
      <c r="T485" s="15"/>
    </row>
    <row r="486" spans="2:20" x14ac:dyDescent="0.35">
      <c r="B486" s="8"/>
      <c r="C486" s="3"/>
      <c r="Q486" s="11"/>
      <c r="S486" s="15"/>
      <c r="T486" s="15"/>
    </row>
    <row r="487" spans="2:20" x14ac:dyDescent="0.35">
      <c r="B487" s="8"/>
      <c r="C487" s="3"/>
      <c r="Q487" s="11"/>
      <c r="S487" s="15"/>
      <c r="T487" s="15"/>
    </row>
    <row r="488" spans="2:20" x14ac:dyDescent="0.35">
      <c r="B488" s="8"/>
      <c r="C488" s="3"/>
      <c r="Q488" s="11"/>
      <c r="S488" s="15"/>
      <c r="T488" s="15"/>
    </row>
    <row r="489" spans="2:20" x14ac:dyDescent="0.35">
      <c r="B489" s="8"/>
      <c r="C489" s="3"/>
      <c r="Q489" s="11"/>
      <c r="S489" s="15"/>
      <c r="T489" s="15"/>
    </row>
    <row r="490" spans="2:20" x14ac:dyDescent="0.35">
      <c r="B490" s="8"/>
      <c r="C490" s="3"/>
      <c r="Q490" s="11"/>
      <c r="S490" s="15"/>
      <c r="T490" s="15"/>
    </row>
    <row r="491" spans="2:20" x14ac:dyDescent="0.35">
      <c r="B491" s="8"/>
      <c r="C491" s="3"/>
      <c r="Q491" s="11"/>
      <c r="S491" s="15"/>
      <c r="T491" s="15"/>
    </row>
    <row r="492" spans="2:20" x14ac:dyDescent="0.35">
      <c r="B492" s="8"/>
      <c r="C492" s="3"/>
      <c r="Q492" s="11"/>
      <c r="S492" s="15"/>
      <c r="T492" s="15"/>
    </row>
    <row r="493" spans="2:20" x14ac:dyDescent="0.35">
      <c r="B493" s="8"/>
      <c r="C493" s="3"/>
      <c r="Q493" s="11"/>
      <c r="S493" s="15"/>
      <c r="T493" s="15"/>
    </row>
    <row r="494" spans="2:20" x14ac:dyDescent="0.35">
      <c r="B494" s="8"/>
      <c r="C494" s="3"/>
      <c r="Q494" s="11"/>
      <c r="S494" s="15"/>
      <c r="T494" s="15"/>
    </row>
    <row r="495" spans="2:20" x14ac:dyDescent="0.35">
      <c r="B495" s="8"/>
      <c r="C495" s="3"/>
      <c r="Q495" s="11"/>
      <c r="S495" s="15"/>
      <c r="T495" s="15"/>
    </row>
    <row r="496" spans="2:20" x14ac:dyDescent="0.35">
      <c r="B496" s="8"/>
      <c r="C496" s="3"/>
      <c r="Q496" s="11"/>
      <c r="S496" s="15"/>
      <c r="T496" s="15"/>
    </row>
    <row r="497" spans="2:20" x14ac:dyDescent="0.35">
      <c r="B497" s="8"/>
      <c r="C497" s="3"/>
      <c r="Q497" s="11"/>
      <c r="S497" s="15"/>
      <c r="T497" s="15"/>
    </row>
    <row r="498" spans="2:20" x14ac:dyDescent="0.35">
      <c r="B498" s="8"/>
      <c r="C498" s="3"/>
      <c r="Q498" s="11"/>
      <c r="S498" s="15"/>
      <c r="T498" s="15"/>
    </row>
    <row r="499" spans="2:20" x14ac:dyDescent="0.35">
      <c r="B499" s="8"/>
      <c r="C499" s="3"/>
      <c r="Q499" s="11"/>
      <c r="S499" s="15"/>
      <c r="T499" s="15"/>
    </row>
    <row r="500" spans="2:20" x14ac:dyDescent="0.35">
      <c r="B500" s="8"/>
      <c r="C500" s="3"/>
      <c r="Q500" s="11"/>
      <c r="S500" s="15"/>
      <c r="T500" s="15"/>
    </row>
    <row r="501" spans="2:20" x14ac:dyDescent="0.35">
      <c r="B501" s="8"/>
      <c r="C501" s="3"/>
      <c r="Q501" s="11"/>
      <c r="S501" s="15"/>
      <c r="T501" s="15"/>
    </row>
    <row r="502" spans="2:20" x14ac:dyDescent="0.35">
      <c r="B502" s="8"/>
      <c r="C502" s="3"/>
      <c r="Q502" s="11"/>
      <c r="S502" s="15"/>
      <c r="T502" s="15"/>
    </row>
    <row r="503" spans="2:20" x14ac:dyDescent="0.35">
      <c r="B503" s="8"/>
      <c r="C503" s="3"/>
      <c r="Q503" s="11"/>
      <c r="S503" s="15"/>
      <c r="T503" s="15"/>
    </row>
    <row r="504" spans="2:20" x14ac:dyDescent="0.35">
      <c r="B504" s="8"/>
      <c r="C504" s="3"/>
      <c r="Q504" s="11"/>
      <c r="S504" s="15"/>
      <c r="T504" s="15"/>
    </row>
    <row r="505" spans="2:20" x14ac:dyDescent="0.35">
      <c r="B505" s="8"/>
      <c r="C505" s="3"/>
      <c r="Q505" s="11"/>
      <c r="S505" s="15"/>
      <c r="T505" s="15"/>
    </row>
    <row r="506" spans="2:20" x14ac:dyDescent="0.35">
      <c r="B506" s="8"/>
      <c r="C506" s="3"/>
      <c r="Q506" s="11"/>
      <c r="S506" s="15"/>
      <c r="T506" s="15"/>
    </row>
    <row r="507" spans="2:20" x14ac:dyDescent="0.35">
      <c r="B507" s="8"/>
      <c r="C507" s="3"/>
      <c r="Q507" s="11"/>
      <c r="S507" s="15"/>
      <c r="T507" s="15"/>
    </row>
    <row r="508" spans="2:20" x14ac:dyDescent="0.35">
      <c r="B508" s="8"/>
      <c r="C508" s="3"/>
      <c r="Q508" s="11"/>
      <c r="S508" s="15"/>
      <c r="T508" s="15"/>
    </row>
    <row r="509" spans="2:20" x14ac:dyDescent="0.35">
      <c r="B509" s="8"/>
      <c r="C509" s="3"/>
      <c r="Q509" s="11"/>
      <c r="S509" s="15"/>
      <c r="T509" s="15"/>
    </row>
    <row r="510" spans="2:20" x14ac:dyDescent="0.35">
      <c r="B510" s="8"/>
      <c r="C510" s="3"/>
      <c r="Q510" s="11"/>
      <c r="S510" s="15"/>
      <c r="T510" s="15"/>
    </row>
    <row r="511" spans="2:20" x14ac:dyDescent="0.35">
      <c r="B511" s="8"/>
      <c r="C511" s="3"/>
      <c r="Q511" s="11"/>
      <c r="S511" s="15"/>
      <c r="T511" s="15"/>
    </row>
    <row r="512" spans="2:20" x14ac:dyDescent="0.35">
      <c r="B512" s="8"/>
      <c r="C512" s="3"/>
      <c r="Q512" s="11"/>
      <c r="S512" s="15"/>
      <c r="T512" s="15"/>
    </row>
    <row r="513" spans="2:20" x14ac:dyDescent="0.35">
      <c r="B513" s="8"/>
      <c r="C513" s="3"/>
      <c r="Q513" s="11"/>
      <c r="S513" s="15"/>
      <c r="T513" s="15"/>
    </row>
    <row r="514" spans="2:20" x14ac:dyDescent="0.35">
      <c r="B514" s="8"/>
      <c r="C514" s="3"/>
      <c r="Q514" s="11"/>
      <c r="S514" s="15"/>
      <c r="T514" s="15"/>
    </row>
    <row r="515" spans="2:20" x14ac:dyDescent="0.35">
      <c r="B515" s="8"/>
      <c r="C515" s="3"/>
      <c r="Q515" s="11"/>
      <c r="S515" s="15"/>
      <c r="T515" s="15"/>
    </row>
    <row r="516" spans="2:20" x14ac:dyDescent="0.35">
      <c r="B516" s="8"/>
      <c r="C516" s="3"/>
      <c r="Q516" s="11"/>
      <c r="S516" s="15"/>
      <c r="T516" s="15"/>
    </row>
    <row r="517" spans="2:20" x14ac:dyDescent="0.35">
      <c r="B517" s="8"/>
      <c r="C517" s="3"/>
      <c r="Q517" s="11"/>
      <c r="S517" s="15"/>
      <c r="T517" s="15"/>
    </row>
    <row r="518" spans="2:20" x14ac:dyDescent="0.35">
      <c r="B518" s="8"/>
      <c r="C518" s="3"/>
      <c r="Q518" s="11"/>
      <c r="S518" s="15"/>
      <c r="T518" s="15"/>
    </row>
    <row r="519" spans="2:20" x14ac:dyDescent="0.35">
      <c r="B519" s="8"/>
      <c r="C519" s="3"/>
      <c r="Q519" s="11"/>
      <c r="S519" s="15"/>
      <c r="T519" s="15"/>
    </row>
    <row r="520" spans="2:20" x14ac:dyDescent="0.35">
      <c r="B520" s="8"/>
      <c r="C520" s="3"/>
      <c r="Q520" s="11"/>
      <c r="S520" s="15"/>
      <c r="T520" s="15"/>
    </row>
    <row r="521" spans="2:20" x14ac:dyDescent="0.35">
      <c r="B521" s="8"/>
      <c r="C521" s="3"/>
      <c r="Q521" s="11"/>
      <c r="S521" s="15"/>
      <c r="T521" s="15"/>
    </row>
    <row r="522" spans="2:20" x14ac:dyDescent="0.35">
      <c r="B522" s="8"/>
      <c r="C522" s="3"/>
      <c r="Q522" s="11"/>
      <c r="S522" s="15"/>
      <c r="T522" s="15"/>
    </row>
    <row r="523" spans="2:20" x14ac:dyDescent="0.35">
      <c r="B523" s="8"/>
      <c r="C523" s="3"/>
      <c r="Q523" s="11"/>
      <c r="S523" s="15"/>
      <c r="T523" s="15"/>
    </row>
    <row r="524" spans="2:20" x14ac:dyDescent="0.35">
      <c r="B524" s="8"/>
      <c r="C524" s="3"/>
      <c r="Q524" s="11"/>
      <c r="S524" s="15"/>
      <c r="T524" s="15"/>
    </row>
    <row r="525" spans="2:20" x14ac:dyDescent="0.35">
      <c r="B525" s="8"/>
      <c r="C525" s="3"/>
      <c r="Q525" s="11"/>
      <c r="S525" s="15"/>
      <c r="T525" s="15"/>
    </row>
    <row r="526" spans="2:20" x14ac:dyDescent="0.35">
      <c r="B526" s="8"/>
      <c r="C526" s="3"/>
      <c r="Q526" s="11"/>
      <c r="S526" s="15"/>
      <c r="T526" s="15"/>
    </row>
    <row r="527" spans="2:20" x14ac:dyDescent="0.35">
      <c r="B527" s="8"/>
      <c r="C527" s="3"/>
      <c r="Q527" s="11"/>
      <c r="S527" s="15"/>
      <c r="T527" s="15"/>
    </row>
    <row r="528" spans="2:20" x14ac:dyDescent="0.35">
      <c r="B528" s="8"/>
      <c r="C528" s="3"/>
      <c r="Q528" s="11"/>
      <c r="S528" s="15"/>
      <c r="T528" s="15"/>
    </row>
    <row r="529" spans="2:20" x14ac:dyDescent="0.35">
      <c r="B529" s="8"/>
      <c r="C529" s="3"/>
      <c r="Q529" s="11"/>
      <c r="S529" s="15"/>
      <c r="T529" s="15"/>
    </row>
    <row r="530" spans="2:20" x14ac:dyDescent="0.35">
      <c r="B530" s="8"/>
      <c r="C530" s="3"/>
      <c r="Q530" s="11"/>
      <c r="S530" s="15"/>
      <c r="T530" s="15"/>
    </row>
    <row r="531" spans="2:20" x14ac:dyDescent="0.35">
      <c r="B531" s="8"/>
      <c r="C531" s="3"/>
      <c r="Q531" s="11"/>
      <c r="S531" s="15"/>
      <c r="T531" s="15"/>
    </row>
    <row r="532" spans="2:20" x14ac:dyDescent="0.35">
      <c r="B532" s="8"/>
      <c r="C532" s="3"/>
      <c r="Q532" s="11"/>
      <c r="S532" s="15"/>
      <c r="T532" s="15"/>
    </row>
    <row r="533" spans="2:20" x14ac:dyDescent="0.35">
      <c r="B533" s="8"/>
      <c r="C533" s="3"/>
      <c r="Q533" s="11"/>
      <c r="S533" s="15"/>
      <c r="T533" s="15"/>
    </row>
    <row r="534" spans="2:20" x14ac:dyDescent="0.35">
      <c r="B534" s="8"/>
      <c r="C534" s="3"/>
      <c r="Q534" s="11"/>
      <c r="S534" s="15"/>
      <c r="T534" s="15"/>
    </row>
    <row r="535" spans="2:20" x14ac:dyDescent="0.35">
      <c r="B535" s="8"/>
      <c r="C535" s="3"/>
      <c r="Q535" s="11"/>
      <c r="S535" s="15"/>
      <c r="T535" s="15"/>
    </row>
    <row r="536" spans="2:20" x14ac:dyDescent="0.35">
      <c r="B536" s="8"/>
      <c r="C536" s="3"/>
      <c r="Q536" s="11"/>
      <c r="S536" s="15"/>
      <c r="T536" s="15"/>
    </row>
    <row r="537" spans="2:20" x14ac:dyDescent="0.35">
      <c r="B537" s="8"/>
      <c r="C537" s="3"/>
      <c r="Q537" s="11"/>
      <c r="S537" s="15"/>
      <c r="T537" s="15"/>
    </row>
    <row r="538" spans="2:20" x14ac:dyDescent="0.35">
      <c r="B538" s="8"/>
      <c r="C538" s="3"/>
      <c r="Q538" s="11"/>
      <c r="S538" s="15"/>
      <c r="T538" s="15"/>
    </row>
    <row r="539" spans="2:20" x14ac:dyDescent="0.35">
      <c r="B539" s="8"/>
      <c r="C539" s="3"/>
      <c r="Q539" s="11"/>
      <c r="S539" s="15"/>
      <c r="T539" s="15"/>
    </row>
    <row r="540" spans="2:20" x14ac:dyDescent="0.35">
      <c r="B540" s="8"/>
      <c r="C540" s="3"/>
      <c r="Q540" s="11"/>
      <c r="S540" s="15"/>
      <c r="T540" s="15"/>
    </row>
    <row r="541" spans="2:20" x14ac:dyDescent="0.35">
      <c r="B541" s="8"/>
      <c r="C541" s="3"/>
      <c r="Q541" s="11"/>
      <c r="S541" s="15"/>
      <c r="T541" s="15"/>
    </row>
    <row r="542" spans="2:20" x14ac:dyDescent="0.35">
      <c r="B542" s="8"/>
      <c r="C542" s="3"/>
      <c r="Q542" s="11"/>
      <c r="S542" s="15"/>
      <c r="T542" s="15"/>
    </row>
    <row r="543" spans="2:20" x14ac:dyDescent="0.35">
      <c r="B543" s="8"/>
      <c r="C543" s="3"/>
      <c r="Q543" s="11"/>
      <c r="S543" s="15"/>
      <c r="T543" s="15"/>
    </row>
    <row r="544" spans="2:20" x14ac:dyDescent="0.35">
      <c r="B544" s="8"/>
      <c r="C544" s="3"/>
      <c r="Q544" s="11"/>
      <c r="S544" s="15"/>
      <c r="T544" s="15"/>
    </row>
    <row r="545" spans="2:20" x14ac:dyDescent="0.35">
      <c r="B545" s="8"/>
      <c r="C545" s="3"/>
      <c r="Q545" s="11"/>
      <c r="S545" s="15"/>
      <c r="T545" s="15"/>
    </row>
    <row r="546" spans="2:20" x14ac:dyDescent="0.35">
      <c r="B546" s="8"/>
      <c r="C546" s="3"/>
      <c r="Q546" s="11"/>
      <c r="S546" s="15"/>
      <c r="T546" s="15"/>
    </row>
    <row r="547" spans="2:20" x14ac:dyDescent="0.35">
      <c r="B547" s="8"/>
      <c r="C547" s="3"/>
      <c r="Q547" s="11"/>
      <c r="S547" s="15"/>
      <c r="T547" s="15"/>
    </row>
    <row r="548" spans="2:20" x14ac:dyDescent="0.35">
      <c r="B548" s="8"/>
      <c r="C548" s="3"/>
      <c r="Q548" s="11"/>
      <c r="S548" s="15"/>
      <c r="T548" s="15"/>
    </row>
    <row r="549" spans="2:20" x14ac:dyDescent="0.35">
      <c r="B549" s="8"/>
      <c r="C549" s="3"/>
      <c r="Q549" s="11"/>
      <c r="S549" s="15"/>
      <c r="T549" s="15"/>
    </row>
    <row r="550" spans="2:20" x14ac:dyDescent="0.35">
      <c r="B550" s="8"/>
      <c r="C550" s="3"/>
      <c r="Q550" s="11"/>
      <c r="S550" s="15"/>
      <c r="T550" s="15"/>
    </row>
    <row r="551" spans="2:20" x14ac:dyDescent="0.35">
      <c r="B551" s="8"/>
      <c r="C551" s="3"/>
      <c r="Q551" s="11"/>
      <c r="S551" s="15"/>
      <c r="T551" s="15"/>
    </row>
    <row r="552" spans="2:20" x14ac:dyDescent="0.35">
      <c r="B552" s="8"/>
      <c r="C552" s="3"/>
      <c r="Q552" s="11"/>
      <c r="S552" s="15"/>
      <c r="T552" s="15"/>
    </row>
    <row r="553" spans="2:20" x14ac:dyDescent="0.35">
      <c r="B553" s="8"/>
      <c r="C553" s="3"/>
      <c r="Q553" s="11"/>
      <c r="S553" s="15"/>
      <c r="T553" s="15"/>
    </row>
    <row r="554" spans="2:20" x14ac:dyDescent="0.35">
      <c r="B554" s="8"/>
      <c r="C554" s="3"/>
      <c r="Q554" s="11"/>
      <c r="S554" s="15"/>
      <c r="T554" s="15"/>
    </row>
    <row r="555" spans="2:20" x14ac:dyDescent="0.35">
      <c r="B555" s="8"/>
      <c r="C555" s="3"/>
      <c r="Q555" s="11"/>
      <c r="S555" s="15"/>
      <c r="T555" s="15"/>
    </row>
    <row r="556" spans="2:20" x14ac:dyDescent="0.35">
      <c r="B556" s="8"/>
      <c r="C556" s="3"/>
      <c r="Q556" s="11"/>
      <c r="S556" s="15"/>
      <c r="T556" s="15"/>
    </row>
    <row r="557" spans="2:20" x14ac:dyDescent="0.35">
      <c r="B557" s="8"/>
      <c r="C557" s="3"/>
      <c r="Q557" s="11"/>
      <c r="S557" s="15"/>
      <c r="T557" s="15"/>
    </row>
    <row r="558" spans="2:20" x14ac:dyDescent="0.35">
      <c r="B558" s="8"/>
      <c r="C558" s="3"/>
      <c r="Q558" s="11"/>
      <c r="S558" s="15"/>
      <c r="T558" s="15"/>
    </row>
    <row r="559" spans="2:20" x14ac:dyDescent="0.35">
      <c r="B559" s="8"/>
      <c r="C559" s="3"/>
      <c r="Q559" s="11"/>
      <c r="S559" s="15"/>
      <c r="T559" s="15"/>
    </row>
    <row r="560" spans="2:20" x14ac:dyDescent="0.35">
      <c r="B560" s="8"/>
      <c r="C560" s="3"/>
      <c r="Q560" s="11"/>
      <c r="S560" s="15"/>
      <c r="T560" s="15"/>
    </row>
    <row r="561" spans="2:20" x14ac:dyDescent="0.35">
      <c r="B561" s="8"/>
      <c r="C561" s="3"/>
      <c r="Q561" s="11"/>
      <c r="S561" s="15"/>
      <c r="T561" s="15"/>
    </row>
    <row r="562" spans="2:20" x14ac:dyDescent="0.35">
      <c r="B562" s="8"/>
      <c r="C562" s="3"/>
      <c r="Q562" s="11"/>
      <c r="S562" s="15"/>
      <c r="T562" s="15"/>
    </row>
    <row r="563" spans="2:20" x14ac:dyDescent="0.35">
      <c r="B563" s="8"/>
      <c r="C563" s="3"/>
      <c r="Q563" s="11"/>
      <c r="S563" s="15"/>
      <c r="T563" s="15"/>
    </row>
    <row r="564" spans="2:20" x14ac:dyDescent="0.35">
      <c r="B564" s="8"/>
      <c r="C564" s="3"/>
      <c r="Q564" s="11"/>
      <c r="S564" s="15"/>
      <c r="T564" s="15"/>
    </row>
    <row r="565" spans="2:20" x14ac:dyDescent="0.35">
      <c r="B565" s="8"/>
      <c r="C565" s="3"/>
      <c r="Q565" s="11"/>
      <c r="S565" s="15"/>
      <c r="T565" s="15"/>
    </row>
    <row r="566" spans="2:20" x14ac:dyDescent="0.35">
      <c r="B566" s="8"/>
      <c r="C566" s="3"/>
      <c r="Q566" s="11"/>
      <c r="S566" s="15"/>
      <c r="T566" s="15"/>
    </row>
    <row r="567" spans="2:20" x14ac:dyDescent="0.35">
      <c r="B567" s="8"/>
      <c r="C567" s="3"/>
      <c r="Q567" s="11"/>
      <c r="S567" s="15"/>
      <c r="T567" s="15"/>
    </row>
    <row r="568" spans="2:20" x14ac:dyDescent="0.35">
      <c r="B568" s="8"/>
      <c r="C568" s="3"/>
      <c r="Q568" s="11"/>
      <c r="S568" s="15"/>
      <c r="T568" s="15"/>
    </row>
    <row r="569" spans="2:20" x14ac:dyDescent="0.35">
      <c r="B569" s="8"/>
      <c r="C569" s="3"/>
      <c r="Q569" s="11"/>
      <c r="S569" s="15"/>
      <c r="T569" s="15"/>
    </row>
    <row r="570" spans="2:20" x14ac:dyDescent="0.35">
      <c r="B570" s="8"/>
      <c r="C570" s="3"/>
      <c r="Q570" s="11"/>
      <c r="S570" s="15"/>
      <c r="T570" s="15"/>
    </row>
    <row r="571" spans="2:20" x14ac:dyDescent="0.35">
      <c r="B571" s="8"/>
      <c r="C571" s="3"/>
      <c r="Q571" s="11"/>
      <c r="S571" s="15"/>
      <c r="T571" s="15"/>
    </row>
    <row r="572" spans="2:20" x14ac:dyDescent="0.35">
      <c r="B572" s="8"/>
      <c r="C572" s="3"/>
      <c r="Q572" s="11"/>
      <c r="S572" s="15"/>
      <c r="T572" s="15"/>
    </row>
    <row r="573" spans="2:20" x14ac:dyDescent="0.35">
      <c r="B573" s="8"/>
      <c r="C573" s="3"/>
      <c r="Q573" s="11"/>
      <c r="S573" s="15"/>
      <c r="T573" s="15"/>
    </row>
    <row r="574" spans="2:20" x14ac:dyDescent="0.35">
      <c r="B574" s="8"/>
      <c r="C574" s="3"/>
      <c r="Q574" s="11"/>
      <c r="S574" s="15"/>
      <c r="T574" s="15"/>
    </row>
    <row r="575" spans="2:20" x14ac:dyDescent="0.35">
      <c r="B575" s="8"/>
      <c r="C575" s="3"/>
      <c r="Q575" s="11"/>
      <c r="S575" s="15"/>
      <c r="T575" s="15"/>
    </row>
    <row r="576" spans="2:20" x14ac:dyDescent="0.35">
      <c r="B576" s="8"/>
      <c r="C576" s="3"/>
      <c r="Q576" s="11"/>
      <c r="S576" s="15"/>
      <c r="T576" s="15"/>
    </row>
    <row r="577" spans="2:20" x14ac:dyDescent="0.35">
      <c r="B577" s="8"/>
      <c r="C577" s="3"/>
      <c r="Q577" s="11"/>
      <c r="S577" s="15"/>
      <c r="T577" s="15"/>
    </row>
    <row r="578" spans="2:20" x14ac:dyDescent="0.35">
      <c r="B578" s="8"/>
      <c r="C578" s="3"/>
      <c r="Q578" s="11"/>
      <c r="S578" s="15"/>
      <c r="T578" s="15"/>
    </row>
    <row r="579" spans="2:20" x14ac:dyDescent="0.35">
      <c r="B579" s="8"/>
      <c r="C579" s="3"/>
      <c r="Q579" s="11"/>
      <c r="S579" s="15"/>
      <c r="T579" s="15"/>
    </row>
    <row r="580" spans="2:20" x14ac:dyDescent="0.35">
      <c r="B580" s="8"/>
      <c r="C580" s="3"/>
      <c r="Q580" s="11"/>
      <c r="S580" s="15"/>
      <c r="T580" s="15"/>
    </row>
    <row r="581" spans="2:20" x14ac:dyDescent="0.35">
      <c r="B581" s="8"/>
      <c r="C581" s="3"/>
      <c r="Q581" s="11"/>
      <c r="S581" s="15"/>
      <c r="T581" s="15"/>
    </row>
    <row r="582" spans="2:20" x14ac:dyDescent="0.35">
      <c r="B582" s="8"/>
      <c r="C582" s="3"/>
      <c r="Q582" s="11"/>
      <c r="S582" s="15"/>
      <c r="T582" s="15"/>
    </row>
    <row r="583" spans="2:20" x14ac:dyDescent="0.35">
      <c r="B583" s="8"/>
      <c r="C583" s="3"/>
      <c r="Q583" s="11"/>
      <c r="S583" s="15"/>
      <c r="T583" s="15"/>
    </row>
    <row r="584" spans="2:20" x14ac:dyDescent="0.35">
      <c r="B584" s="8"/>
      <c r="C584" s="3"/>
      <c r="Q584" s="11"/>
      <c r="S584" s="15"/>
      <c r="T584" s="15"/>
    </row>
    <row r="585" spans="2:20" x14ac:dyDescent="0.35">
      <c r="B585" s="8"/>
      <c r="C585" s="3"/>
      <c r="Q585" s="11"/>
      <c r="S585" s="15"/>
      <c r="T585" s="15"/>
    </row>
    <row r="586" spans="2:20" x14ac:dyDescent="0.35">
      <c r="B586" s="8"/>
      <c r="C586" s="3"/>
      <c r="Q586" s="11"/>
      <c r="S586" s="15"/>
      <c r="T586" s="15"/>
    </row>
    <row r="587" spans="2:20" x14ac:dyDescent="0.35">
      <c r="B587" s="8"/>
      <c r="C587" s="3"/>
      <c r="Q587" s="11"/>
      <c r="S587" s="15"/>
      <c r="T587" s="15"/>
    </row>
    <row r="588" spans="2:20" x14ac:dyDescent="0.35">
      <c r="B588" s="8"/>
      <c r="C588" s="3"/>
      <c r="Q588" s="11"/>
      <c r="S588" s="15"/>
      <c r="T588" s="15"/>
    </row>
    <row r="589" spans="2:20" x14ac:dyDescent="0.35">
      <c r="B589" s="8"/>
      <c r="C589" s="3"/>
      <c r="Q589" s="11"/>
      <c r="S589" s="15"/>
      <c r="T589" s="15"/>
    </row>
    <row r="590" spans="2:20" x14ac:dyDescent="0.35">
      <c r="B590" s="8"/>
      <c r="C590" s="3"/>
      <c r="Q590" s="11"/>
      <c r="S590" s="15"/>
      <c r="T590" s="15"/>
    </row>
    <row r="591" spans="2:20" x14ac:dyDescent="0.35">
      <c r="B591" s="8"/>
      <c r="C591" s="3"/>
      <c r="Q591" s="11"/>
      <c r="S591" s="15"/>
      <c r="T591" s="15"/>
    </row>
    <row r="592" spans="2:20" x14ac:dyDescent="0.35">
      <c r="B592" s="8"/>
      <c r="C592" s="3"/>
      <c r="Q592" s="11"/>
      <c r="S592" s="15"/>
      <c r="T592" s="15"/>
    </row>
    <row r="593" spans="2:20" x14ac:dyDescent="0.35">
      <c r="B593" s="8"/>
      <c r="C593" s="3"/>
      <c r="Q593" s="11"/>
      <c r="S593" s="15"/>
      <c r="T593" s="15"/>
    </row>
    <row r="594" spans="2:20" x14ac:dyDescent="0.35">
      <c r="B594" s="8"/>
      <c r="C594" s="3"/>
      <c r="Q594" s="11"/>
      <c r="S594" s="15"/>
      <c r="T594" s="15"/>
    </row>
    <row r="595" spans="2:20" x14ac:dyDescent="0.35">
      <c r="B595" s="8"/>
      <c r="C595" s="3"/>
      <c r="Q595" s="11"/>
      <c r="S595" s="15"/>
      <c r="T595" s="15"/>
    </row>
    <row r="596" spans="2:20" x14ac:dyDescent="0.35">
      <c r="B596" s="8"/>
      <c r="C596" s="3"/>
      <c r="Q596" s="11"/>
      <c r="S596" s="15"/>
      <c r="T596" s="15"/>
    </row>
    <row r="597" spans="2:20" x14ac:dyDescent="0.35">
      <c r="B597" s="8"/>
      <c r="C597" s="3"/>
      <c r="Q597" s="11"/>
      <c r="S597" s="15"/>
      <c r="T597" s="15"/>
    </row>
    <row r="598" spans="2:20" x14ac:dyDescent="0.35">
      <c r="B598" s="8"/>
      <c r="C598" s="3"/>
      <c r="Q598" s="11"/>
      <c r="S598" s="15"/>
      <c r="T598" s="15"/>
    </row>
    <row r="599" spans="2:20" x14ac:dyDescent="0.35">
      <c r="B599" s="8"/>
      <c r="C599" s="3"/>
      <c r="Q599" s="11"/>
      <c r="S599" s="15"/>
      <c r="T599" s="15"/>
    </row>
    <row r="600" spans="2:20" x14ac:dyDescent="0.35">
      <c r="B600" s="8"/>
      <c r="C600" s="3"/>
      <c r="Q600" s="11"/>
      <c r="S600" s="15"/>
      <c r="T600" s="15"/>
    </row>
    <row r="601" spans="2:20" x14ac:dyDescent="0.35">
      <c r="B601" s="8"/>
      <c r="C601" s="3"/>
      <c r="Q601" s="11"/>
      <c r="S601" s="15"/>
      <c r="T601" s="15"/>
    </row>
    <row r="602" spans="2:20" x14ac:dyDescent="0.35">
      <c r="B602" s="8"/>
      <c r="C602" s="3"/>
      <c r="Q602" s="11"/>
      <c r="S602" s="15"/>
      <c r="T602" s="15"/>
    </row>
    <row r="603" spans="2:20" x14ac:dyDescent="0.35">
      <c r="B603" s="8"/>
      <c r="C603" s="3"/>
      <c r="Q603" s="11"/>
      <c r="S603" s="15"/>
      <c r="T603" s="15"/>
    </row>
    <row r="604" spans="2:20" x14ac:dyDescent="0.35">
      <c r="B604" s="8"/>
      <c r="C604" s="3"/>
      <c r="Q604" s="11"/>
      <c r="S604" s="15"/>
      <c r="T604" s="15"/>
    </row>
    <row r="605" spans="2:20" x14ac:dyDescent="0.35">
      <c r="B605" s="8"/>
      <c r="C605" s="3"/>
      <c r="Q605" s="11"/>
      <c r="S605" s="15"/>
      <c r="T605" s="15"/>
    </row>
    <row r="606" spans="2:20" x14ac:dyDescent="0.35">
      <c r="B606" s="8"/>
      <c r="C606" s="3"/>
      <c r="Q606" s="11"/>
      <c r="S606" s="15"/>
      <c r="T606" s="15"/>
    </row>
    <row r="607" spans="2:20" x14ac:dyDescent="0.35">
      <c r="B607" s="8"/>
      <c r="C607" s="3"/>
      <c r="Q607" s="11"/>
      <c r="S607" s="15"/>
      <c r="T607" s="15"/>
    </row>
    <row r="608" spans="2:20" x14ac:dyDescent="0.35">
      <c r="B608" s="8"/>
      <c r="C608" s="3"/>
      <c r="Q608" s="11"/>
      <c r="S608" s="15"/>
      <c r="T608" s="15"/>
    </row>
    <row r="609" spans="2:20" x14ac:dyDescent="0.35">
      <c r="B609" s="8"/>
      <c r="C609" s="3"/>
      <c r="Q609" s="11"/>
      <c r="S609" s="15"/>
      <c r="T609" s="15"/>
    </row>
    <row r="610" spans="2:20" x14ac:dyDescent="0.35">
      <c r="B610" s="8"/>
      <c r="C610" s="3"/>
      <c r="Q610" s="11"/>
      <c r="S610" s="15"/>
      <c r="T610" s="15"/>
    </row>
    <row r="611" spans="2:20" x14ac:dyDescent="0.35">
      <c r="B611" s="8"/>
      <c r="C611" s="3"/>
      <c r="Q611" s="11"/>
      <c r="S611" s="15"/>
      <c r="T611" s="15"/>
    </row>
    <row r="612" spans="2:20" x14ac:dyDescent="0.35">
      <c r="B612" s="8"/>
      <c r="C612" s="3"/>
      <c r="Q612" s="11"/>
      <c r="S612" s="15"/>
      <c r="T612" s="15"/>
    </row>
    <row r="613" spans="2:20" x14ac:dyDescent="0.35">
      <c r="B613" s="8"/>
      <c r="C613" s="3"/>
      <c r="Q613" s="11"/>
      <c r="S613" s="15"/>
      <c r="T613" s="15"/>
    </row>
    <row r="614" spans="2:20" x14ac:dyDescent="0.35">
      <c r="B614" s="8"/>
      <c r="C614" s="3"/>
      <c r="Q614" s="11"/>
      <c r="S614" s="15"/>
      <c r="T614" s="15"/>
    </row>
    <row r="615" spans="2:20" x14ac:dyDescent="0.35">
      <c r="B615" s="8"/>
      <c r="C615" s="3"/>
      <c r="Q615" s="11"/>
      <c r="S615" s="15"/>
      <c r="T615" s="15"/>
    </row>
    <row r="616" spans="2:20" x14ac:dyDescent="0.35">
      <c r="B616" s="8"/>
      <c r="C616" s="3"/>
      <c r="Q616" s="11"/>
      <c r="S616" s="15"/>
      <c r="T616" s="15"/>
    </row>
    <row r="617" spans="2:20" x14ac:dyDescent="0.35">
      <c r="B617" s="8"/>
      <c r="C617" s="3"/>
      <c r="Q617" s="11"/>
      <c r="S617" s="15"/>
      <c r="T617" s="15"/>
    </row>
    <row r="618" spans="2:20" x14ac:dyDescent="0.35">
      <c r="B618" s="8"/>
      <c r="C618" s="3"/>
      <c r="Q618" s="11"/>
      <c r="S618" s="15"/>
      <c r="T618" s="15"/>
    </row>
    <row r="619" spans="2:20" x14ac:dyDescent="0.35">
      <c r="B619" s="8"/>
      <c r="C619" s="3"/>
      <c r="Q619" s="11"/>
      <c r="S619" s="15"/>
      <c r="T619" s="15"/>
    </row>
    <row r="620" spans="2:20" x14ac:dyDescent="0.35">
      <c r="B620" s="8"/>
      <c r="C620" s="3"/>
      <c r="Q620" s="11"/>
      <c r="S620" s="15"/>
      <c r="T620" s="15"/>
    </row>
    <row r="621" spans="2:20" x14ac:dyDescent="0.35">
      <c r="B621" s="8"/>
      <c r="C621" s="3"/>
      <c r="Q621" s="11"/>
      <c r="S621" s="15"/>
      <c r="T621" s="15"/>
    </row>
    <row r="622" spans="2:20" x14ac:dyDescent="0.35">
      <c r="B622" s="8"/>
      <c r="C622" s="3"/>
      <c r="Q622" s="11"/>
      <c r="S622" s="15"/>
      <c r="T622" s="15"/>
    </row>
    <row r="623" spans="2:20" x14ac:dyDescent="0.35">
      <c r="B623" s="8"/>
      <c r="C623" s="3"/>
      <c r="Q623" s="11"/>
      <c r="S623" s="15"/>
      <c r="T623" s="15"/>
    </row>
    <row r="624" spans="2:20" x14ac:dyDescent="0.35">
      <c r="B624" s="8"/>
      <c r="C624" s="3"/>
      <c r="Q624" s="11"/>
      <c r="S624" s="15"/>
      <c r="T624" s="15"/>
    </row>
    <row r="625" spans="2:20" x14ac:dyDescent="0.35">
      <c r="B625" s="8"/>
      <c r="C625" s="3"/>
      <c r="Q625" s="11"/>
      <c r="S625" s="15"/>
      <c r="T625" s="15"/>
    </row>
    <row r="626" spans="2:20" x14ac:dyDescent="0.35">
      <c r="B626" s="8"/>
      <c r="C626" s="3"/>
      <c r="Q626" s="11"/>
      <c r="S626" s="15"/>
      <c r="T626" s="15"/>
    </row>
    <row r="627" spans="2:20" x14ac:dyDescent="0.35">
      <c r="B627" s="8"/>
      <c r="C627" s="3"/>
      <c r="Q627" s="11"/>
      <c r="S627" s="15"/>
      <c r="T627" s="15"/>
    </row>
    <row r="628" spans="2:20" x14ac:dyDescent="0.35">
      <c r="B628" s="8"/>
      <c r="C628" s="3"/>
      <c r="Q628" s="11"/>
      <c r="S628" s="15"/>
      <c r="T628" s="15"/>
    </row>
    <row r="629" spans="2:20" x14ac:dyDescent="0.35">
      <c r="B629" s="8"/>
      <c r="C629" s="3"/>
      <c r="Q629" s="11"/>
      <c r="S629" s="15"/>
      <c r="T629" s="15"/>
    </row>
    <row r="630" spans="2:20" x14ac:dyDescent="0.35">
      <c r="B630" s="8"/>
      <c r="C630" s="3"/>
      <c r="Q630" s="11"/>
      <c r="S630" s="15"/>
      <c r="T630" s="15"/>
    </row>
    <row r="631" spans="2:20" x14ac:dyDescent="0.35">
      <c r="B631" s="8"/>
      <c r="C631" s="3"/>
      <c r="Q631" s="11"/>
      <c r="S631" s="15"/>
      <c r="T631" s="15"/>
    </row>
    <row r="632" spans="2:20" x14ac:dyDescent="0.35">
      <c r="B632" s="8"/>
      <c r="C632" s="3"/>
      <c r="Q632" s="11"/>
      <c r="S632" s="15"/>
      <c r="T632" s="15"/>
    </row>
    <row r="633" spans="2:20" x14ac:dyDescent="0.35">
      <c r="B633" s="8"/>
      <c r="C633" s="3"/>
      <c r="Q633" s="11"/>
      <c r="S633" s="15"/>
      <c r="T633" s="15"/>
    </row>
    <row r="634" spans="2:20" x14ac:dyDescent="0.35">
      <c r="B634" s="8"/>
      <c r="C634" s="3"/>
      <c r="Q634" s="11"/>
      <c r="S634" s="15"/>
      <c r="T634" s="15"/>
    </row>
    <row r="635" spans="2:20" x14ac:dyDescent="0.35">
      <c r="B635" s="8"/>
      <c r="C635" s="3"/>
      <c r="Q635" s="11"/>
      <c r="S635" s="15"/>
      <c r="T635" s="15"/>
    </row>
    <row r="636" spans="2:20" x14ac:dyDescent="0.35">
      <c r="B636" s="8"/>
      <c r="C636" s="3"/>
      <c r="Q636" s="11"/>
      <c r="S636" s="15"/>
      <c r="T636" s="15"/>
    </row>
    <row r="637" spans="2:20" x14ac:dyDescent="0.35">
      <c r="B637" s="8"/>
      <c r="C637" s="3"/>
      <c r="Q637" s="11"/>
      <c r="S637" s="15"/>
      <c r="T637" s="15"/>
    </row>
    <row r="638" spans="2:20" x14ac:dyDescent="0.35">
      <c r="B638" s="8"/>
      <c r="C638" s="3"/>
      <c r="Q638" s="11"/>
      <c r="S638" s="15"/>
      <c r="T638" s="15"/>
    </row>
    <row r="639" spans="2:20" x14ac:dyDescent="0.35">
      <c r="B639" s="8"/>
      <c r="C639" s="3"/>
      <c r="Q639" s="11"/>
      <c r="S639" s="15"/>
      <c r="T639" s="15"/>
    </row>
    <row r="640" spans="2:20" x14ac:dyDescent="0.35">
      <c r="B640" s="8"/>
      <c r="C640" s="3"/>
      <c r="Q640" s="11"/>
      <c r="S640" s="15"/>
      <c r="T640" s="15"/>
    </row>
    <row r="641" spans="2:20" x14ac:dyDescent="0.35">
      <c r="B641" s="8"/>
      <c r="C641" s="3"/>
      <c r="Q641" s="11"/>
      <c r="S641" s="15"/>
      <c r="T641" s="15"/>
    </row>
    <row r="642" spans="2:20" x14ac:dyDescent="0.35">
      <c r="B642" s="8"/>
      <c r="C642" s="3"/>
      <c r="Q642" s="11"/>
      <c r="S642" s="15"/>
      <c r="T642" s="15"/>
    </row>
    <row r="643" spans="2:20" x14ac:dyDescent="0.35">
      <c r="B643" s="8"/>
      <c r="C643" s="3"/>
      <c r="Q643" s="11"/>
      <c r="S643" s="15"/>
      <c r="T643" s="15"/>
    </row>
    <row r="644" spans="2:20" x14ac:dyDescent="0.35">
      <c r="B644" s="8"/>
      <c r="C644" s="3"/>
      <c r="Q644" s="11"/>
      <c r="S644" s="15"/>
      <c r="T644" s="15"/>
    </row>
    <row r="645" spans="2:20" x14ac:dyDescent="0.35">
      <c r="B645" s="8"/>
      <c r="C645" s="3"/>
      <c r="Q645" s="11"/>
      <c r="S645" s="15"/>
      <c r="T645" s="15"/>
    </row>
    <row r="646" spans="2:20" x14ac:dyDescent="0.35">
      <c r="B646" s="8"/>
      <c r="C646" s="3"/>
      <c r="Q646" s="11"/>
      <c r="S646" s="15"/>
      <c r="T646" s="15"/>
    </row>
    <row r="647" spans="2:20" x14ac:dyDescent="0.35">
      <c r="B647" s="8"/>
      <c r="C647" s="3"/>
      <c r="Q647" s="11"/>
      <c r="S647" s="15"/>
      <c r="T647" s="15"/>
    </row>
    <row r="648" spans="2:20" x14ac:dyDescent="0.35">
      <c r="B648" s="8"/>
      <c r="C648" s="3"/>
      <c r="Q648" s="11"/>
      <c r="S648" s="15"/>
      <c r="T648" s="15"/>
    </row>
    <row r="649" spans="2:20" x14ac:dyDescent="0.35">
      <c r="B649" s="8"/>
      <c r="C649" s="3"/>
      <c r="Q649" s="11"/>
      <c r="S649" s="15"/>
      <c r="T649" s="15"/>
    </row>
    <row r="650" spans="2:20" x14ac:dyDescent="0.35">
      <c r="B650" s="8"/>
      <c r="C650" s="3"/>
      <c r="Q650" s="11"/>
      <c r="S650" s="15"/>
      <c r="T650" s="15"/>
    </row>
    <row r="651" spans="2:20" x14ac:dyDescent="0.35">
      <c r="B651" s="8"/>
      <c r="C651" s="3"/>
      <c r="Q651" s="11"/>
      <c r="S651" s="15"/>
      <c r="T651" s="15"/>
    </row>
    <row r="652" spans="2:20" x14ac:dyDescent="0.35">
      <c r="B652" s="8"/>
      <c r="C652" s="3"/>
      <c r="Q652" s="11"/>
      <c r="S652" s="15"/>
      <c r="T652" s="15"/>
    </row>
    <row r="653" spans="2:20" x14ac:dyDescent="0.35">
      <c r="B653" s="8"/>
      <c r="C653" s="3"/>
      <c r="Q653" s="11"/>
      <c r="S653" s="15"/>
      <c r="T653" s="15"/>
    </row>
    <row r="654" spans="2:20" x14ac:dyDescent="0.35">
      <c r="B654" s="8"/>
      <c r="C654" s="3"/>
      <c r="Q654" s="11"/>
      <c r="S654" s="15"/>
      <c r="T654" s="15"/>
    </row>
    <row r="655" spans="2:20" x14ac:dyDescent="0.35">
      <c r="B655" s="8"/>
      <c r="C655" s="3"/>
      <c r="Q655" s="11"/>
      <c r="S655" s="15"/>
      <c r="T655" s="15"/>
    </row>
    <row r="656" spans="2:20" x14ac:dyDescent="0.35">
      <c r="B656" s="8"/>
      <c r="C656" s="3"/>
      <c r="Q656" s="11"/>
      <c r="S656" s="15"/>
      <c r="T656" s="15"/>
    </row>
    <row r="657" spans="2:20" x14ac:dyDescent="0.35">
      <c r="B657" s="8"/>
      <c r="C657" s="3"/>
      <c r="Q657" s="11"/>
      <c r="S657" s="15"/>
      <c r="T657" s="15"/>
    </row>
    <row r="658" spans="2:20" x14ac:dyDescent="0.35">
      <c r="B658" s="8"/>
      <c r="C658" s="3"/>
      <c r="Q658" s="11"/>
      <c r="S658" s="15"/>
      <c r="T658" s="15"/>
    </row>
    <row r="659" spans="2:20" x14ac:dyDescent="0.35">
      <c r="B659" s="8"/>
      <c r="C659" s="3"/>
      <c r="Q659" s="11"/>
      <c r="S659" s="15"/>
      <c r="T659" s="15"/>
    </row>
    <row r="660" spans="2:20" x14ac:dyDescent="0.35">
      <c r="B660" s="8"/>
      <c r="C660" s="3"/>
      <c r="Q660" s="11"/>
      <c r="S660" s="15"/>
      <c r="T660" s="15"/>
    </row>
    <row r="661" spans="2:20" x14ac:dyDescent="0.35">
      <c r="B661" s="8"/>
      <c r="C661" s="3"/>
      <c r="Q661" s="11"/>
      <c r="S661" s="15"/>
      <c r="T661" s="15"/>
    </row>
    <row r="662" spans="2:20" x14ac:dyDescent="0.35">
      <c r="B662" s="8"/>
      <c r="C662" s="3"/>
      <c r="Q662" s="11"/>
      <c r="S662" s="15"/>
      <c r="T662" s="15"/>
    </row>
    <row r="663" spans="2:20" x14ac:dyDescent="0.35">
      <c r="B663" s="8"/>
      <c r="C663" s="3"/>
      <c r="Q663" s="11"/>
      <c r="S663" s="15"/>
      <c r="T663" s="15"/>
    </row>
    <row r="664" spans="2:20" x14ac:dyDescent="0.35">
      <c r="B664" s="8"/>
      <c r="C664" s="3"/>
      <c r="Q664" s="11"/>
      <c r="S664" s="15"/>
      <c r="T664" s="15"/>
    </row>
    <row r="665" spans="2:20" x14ac:dyDescent="0.35">
      <c r="B665" s="8"/>
      <c r="C665" s="3"/>
      <c r="Q665" s="11"/>
      <c r="S665" s="15"/>
      <c r="T665" s="15"/>
    </row>
    <row r="666" spans="2:20" x14ac:dyDescent="0.35">
      <c r="B666" s="8"/>
      <c r="C666" s="3"/>
      <c r="Q666" s="11"/>
      <c r="S666" s="15"/>
      <c r="T666" s="15"/>
    </row>
    <row r="667" spans="2:20" x14ac:dyDescent="0.35">
      <c r="B667" s="8"/>
      <c r="C667" s="3"/>
      <c r="Q667" s="11"/>
      <c r="S667" s="15"/>
      <c r="T667" s="15"/>
    </row>
    <row r="668" spans="2:20" x14ac:dyDescent="0.35">
      <c r="B668" s="8"/>
      <c r="C668" s="3"/>
      <c r="Q668" s="11"/>
      <c r="S668" s="15"/>
      <c r="T668" s="15"/>
    </row>
    <row r="669" spans="2:20" x14ac:dyDescent="0.35">
      <c r="B669" s="8"/>
      <c r="C669" s="3"/>
      <c r="Q669" s="11"/>
      <c r="S669" s="15"/>
      <c r="T669" s="15"/>
    </row>
    <row r="670" spans="2:20" x14ac:dyDescent="0.35">
      <c r="B670" s="8"/>
      <c r="C670" s="3"/>
      <c r="Q670" s="11"/>
      <c r="S670" s="15"/>
      <c r="T670" s="15"/>
    </row>
    <row r="671" spans="2:20" x14ac:dyDescent="0.35">
      <c r="B671" s="8"/>
      <c r="C671" s="3"/>
      <c r="Q671" s="11"/>
      <c r="S671" s="15"/>
      <c r="T671" s="15"/>
    </row>
    <row r="672" spans="2:20" x14ac:dyDescent="0.35">
      <c r="B672" s="8"/>
      <c r="C672" s="3"/>
      <c r="Q672" s="11"/>
      <c r="S672" s="15"/>
      <c r="T672" s="15"/>
    </row>
  </sheetData>
  <conditionalFormatting sqref="F414:F672">
    <cfRule type="cellIs" dxfId="31" priority="7" operator="equal">
      <formula>"canceled"</formula>
    </cfRule>
    <cfRule type="cellIs" dxfId="30" priority="8" operator="equal">
      <formula>"failed"</formula>
    </cfRule>
    <cfRule type="cellIs" dxfId="29" priority="9" operator="equal">
      <formula>"successful"</formula>
    </cfRule>
    <cfRule type="cellIs" dxfId="28" priority="10" operator="equal">
      <formula>"live"</formula>
    </cfRule>
  </conditionalFormatting>
  <conditionalFormatting sqref="O414:O672">
    <cfRule type="colorScale" priority="6">
      <colorScale>
        <cfvo type="min"/>
        <cfvo type="percentile" val="90"/>
        <color rgb="FFC00000"/>
        <color rgb="FF0070C0"/>
      </colorScale>
    </cfRule>
  </conditionalFormatting>
  <conditionalFormatting sqref="F1:F413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FC16E-2A6B-4E25-8B87-09910CB38A83}">
  <dimension ref="A1:T131"/>
  <sheetViews>
    <sheetView workbookViewId="0">
      <selection activeCell="B5" sqref="B5"/>
    </sheetView>
  </sheetViews>
  <sheetFormatPr defaultRowHeight="14.5" x14ac:dyDescent="0.35"/>
  <cols>
    <col min="1" max="1" width="3.81640625" bestFit="1" customWidth="1"/>
    <col min="2" max="2" width="18.1796875" customWidth="1"/>
    <col min="3" max="3" width="26.1796875" customWidth="1"/>
    <col min="4" max="4" width="13.632812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72.5" x14ac:dyDescent="0.35">
      <c r="A2">
        <v>660</v>
      </c>
      <c r="B2" s="8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1" t="s">
        <v>8317</v>
      </c>
      <c r="R2" t="s">
        <v>8319</v>
      </c>
      <c r="S2" s="15">
        <v>41922.741655092592</v>
      </c>
      <c r="T2" s="15">
        <v>41952.783321759263</v>
      </c>
    </row>
    <row r="3" spans="1:20" ht="72.5" x14ac:dyDescent="0.35">
      <c r="A3">
        <v>661</v>
      </c>
      <c r="B3" s="8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1" t="s">
        <v>8317</v>
      </c>
      <c r="R3" t="s">
        <v>8319</v>
      </c>
      <c r="S3" s="15">
        <v>42636.645358796297</v>
      </c>
      <c r="T3" s="15">
        <v>42666.645358796297</v>
      </c>
    </row>
    <row r="4" spans="1:20" ht="58" x14ac:dyDescent="0.35">
      <c r="A4">
        <v>662</v>
      </c>
      <c r="B4" s="8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1" t="s">
        <v>8317</v>
      </c>
      <c r="R4" t="s">
        <v>8319</v>
      </c>
      <c r="S4" s="15">
        <v>41990.438043981485</v>
      </c>
      <c r="T4" s="15">
        <v>42020.438043981485</v>
      </c>
    </row>
    <row r="5" spans="1:20" ht="72.5" x14ac:dyDescent="0.35">
      <c r="A5">
        <v>664</v>
      </c>
      <c r="B5" s="8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1" t="s">
        <v>8317</v>
      </c>
      <c r="R5" t="s">
        <v>8319</v>
      </c>
      <c r="S5" s="15">
        <v>42077.666377314818</v>
      </c>
      <c r="T5" s="15">
        <v>42107.666377314818</v>
      </c>
    </row>
    <row r="6" spans="1:20" ht="72.5" x14ac:dyDescent="0.35">
      <c r="A6">
        <v>665</v>
      </c>
      <c r="B6" s="8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1" t="s">
        <v>8317</v>
      </c>
      <c r="R6" t="s">
        <v>8319</v>
      </c>
      <c r="S6" s="15">
        <v>42688.711354166662</v>
      </c>
      <c r="T6" s="15">
        <v>42748.711354166662</v>
      </c>
    </row>
    <row r="7" spans="1:20" ht="72.5" x14ac:dyDescent="0.35">
      <c r="A7">
        <v>666</v>
      </c>
      <c r="B7" s="8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1" t="s">
        <v>8317</v>
      </c>
      <c r="R7" t="s">
        <v>8319</v>
      </c>
      <c r="S7" s="15">
        <v>41838.832152777781</v>
      </c>
      <c r="T7" s="15">
        <v>41868.832152777781</v>
      </c>
    </row>
    <row r="8" spans="1:20" ht="72.5" x14ac:dyDescent="0.35">
      <c r="A8">
        <v>668</v>
      </c>
      <c r="B8" s="8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1" t="s">
        <v>8317</v>
      </c>
      <c r="R8" t="s">
        <v>8319</v>
      </c>
      <c r="S8" s="15">
        <v>42090.831273148149</v>
      </c>
      <c r="T8" s="15">
        <v>42135.831273148149</v>
      </c>
    </row>
    <row r="9" spans="1:20" ht="72.5" x14ac:dyDescent="0.35">
      <c r="A9">
        <v>671</v>
      </c>
      <c r="B9" s="8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1" t="s">
        <v>8317</v>
      </c>
      <c r="R9" t="s">
        <v>8319</v>
      </c>
      <c r="S9" s="15">
        <v>41984.692731481482</v>
      </c>
      <c r="T9" s="15">
        <v>42018.166666666672</v>
      </c>
    </row>
    <row r="10" spans="1:20" ht="72.5" x14ac:dyDescent="0.35">
      <c r="A10">
        <v>672</v>
      </c>
      <c r="B10" s="8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1" t="s">
        <v>8317</v>
      </c>
      <c r="R10" t="s">
        <v>8319</v>
      </c>
      <c r="S10" s="15">
        <v>41974.219490740739</v>
      </c>
      <c r="T10" s="15">
        <v>42005.207638888889</v>
      </c>
    </row>
    <row r="11" spans="1:20" ht="72.5" x14ac:dyDescent="0.35">
      <c r="A11">
        <v>673</v>
      </c>
      <c r="B11" s="8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1" t="s">
        <v>8317</v>
      </c>
      <c r="R11" t="s">
        <v>8319</v>
      </c>
      <c r="S11" s="15">
        <v>41838.840474537035</v>
      </c>
      <c r="T11" s="15">
        <v>41883.840474537035</v>
      </c>
    </row>
    <row r="12" spans="1:20" ht="43.5" x14ac:dyDescent="0.35">
      <c r="A12">
        <v>674</v>
      </c>
      <c r="B12" s="8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1" t="s">
        <v>8317</v>
      </c>
      <c r="R12" t="s">
        <v>8319</v>
      </c>
      <c r="S12" s="15">
        <v>41803.116053240738</v>
      </c>
      <c r="T12" s="15">
        <v>41863.116053240738</v>
      </c>
    </row>
    <row r="13" spans="1:20" ht="72.5" x14ac:dyDescent="0.35">
      <c r="A13">
        <v>675</v>
      </c>
      <c r="B13" s="8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1" t="s">
        <v>8317</v>
      </c>
      <c r="R13" t="s">
        <v>8319</v>
      </c>
      <c r="S13" s="15">
        <v>41975.930601851855</v>
      </c>
      <c r="T13" s="15">
        <v>42005.290972222225</v>
      </c>
    </row>
    <row r="14" spans="1:20" ht="72.5" x14ac:dyDescent="0.35">
      <c r="A14">
        <v>678</v>
      </c>
      <c r="B14" s="8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1" t="s">
        <v>8317</v>
      </c>
      <c r="R14" t="s">
        <v>8319</v>
      </c>
      <c r="S14" s="15">
        <v>42481.376597222217</v>
      </c>
      <c r="T14" s="15">
        <v>42511.376597222217</v>
      </c>
    </row>
    <row r="15" spans="1:20" ht="72.5" x14ac:dyDescent="0.35">
      <c r="A15">
        <v>679</v>
      </c>
      <c r="B15" s="8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1" t="s">
        <v>8317</v>
      </c>
      <c r="R15" t="s">
        <v>8319</v>
      </c>
      <c r="S15" s="15">
        <v>42556.695706018523</v>
      </c>
      <c r="T15" s="15">
        <v>42616.695706018523</v>
      </c>
    </row>
    <row r="16" spans="1:20" ht="72.5" x14ac:dyDescent="0.35">
      <c r="A16">
        <v>680</v>
      </c>
      <c r="B16" s="8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1" t="s">
        <v>8317</v>
      </c>
      <c r="R16" t="s">
        <v>8319</v>
      </c>
      <c r="S16" s="15">
        <v>41864.501516203702</v>
      </c>
      <c r="T16" s="15">
        <v>41899.501516203702</v>
      </c>
    </row>
    <row r="17" spans="1:20" ht="72.5" x14ac:dyDescent="0.35">
      <c r="A17">
        <v>681</v>
      </c>
      <c r="B17" s="8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1" t="s">
        <v>8317</v>
      </c>
      <c r="R17" t="s">
        <v>8319</v>
      </c>
      <c r="S17" s="15">
        <v>42639.805601851855</v>
      </c>
      <c r="T17" s="15">
        <v>42669.805601851855</v>
      </c>
    </row>
    <row r="18" spans="1:20" ht="72.5" x14ac:dyDescent="0.35">
      <c r="A18">
        <v>682</v>
      </c>
      <c r="B18" s="8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1" t="s">
        <v>8317</v>
      </c>
      <c r="R18" t="s">
        <v>8319</v>
      </c>
      <c r="S18" s="15">
        <v>42778.765300925923</v>
      </c>
      <c r="T18" s="15">
        <v>42808.723634259266</v>
      </c>
    </row>
    <row r="19" spans="1:20" ht="72.5" x14ac:dyDescent="0.35">
      <c r="A19">
        <v>683</v>
      </c>
      <c r="B19" s="8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1" t="s">
        <v>8317</v>
      </c>
      <c r="R19" t="s">
        <v>8319</v>
      </c>
      <c r="S19" s="15">
        <v>42634.900046296301</v>
      </c>
      <c r="T19" s="15">
        <v>42674.900046296301</v>
      </c>
    </row>
    <row r="20" spans="1:20" ht="43.5" x14ac:dyDescent="0.35">
      <c r="A20">
        <v>684</v>
      </c>
      <c r="B20" s="8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1" t="s">
        <v>8317</v>
      </c>
      <c r="R20" t="s">
        <v>8319</v>
      </c>
      <c r="S20" s="15">
        <v>41809.473275462966</v>
      </c>
      <c r="T20" s="15">
        <v>41845.125</v>
      </c>
    </row>
    <row r="21" spans="1:20" ht="72.5" x14ac:dyDescent="0.35">
      <c r="A21">
        <v>685</v>
      </c>
      <c r="B21" s="8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1" t="s">
        <v>8317</v>
      </c>
      <c r="R21" t="s">
        <v>8319</v>
      </c>
      <c r="S21" s="15">
        <v>41971.866574074069</v>
      </c>
      <c r="T21" s="15">
        <v>42016.866574074069</v>
      </c>
    </row>
    <row r="22" spans="1:20" ht="87" x14ac:dyDescent="0.35">
      <c r="A22">
        <v>688</v>
      </c>
      <c r="B22" s="8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1" t="s">
        <v>8317</v>
      </c>
      <c r="R22" t="s">
        <v>8319</v>
      </c>
      <c r="S22" s="15">
        <v>42262.104780092588</v>
      </c>
      <c r="T22" s="15">
        <v>42292.104780092588</v>
      </c>
    </row>
    <row r="23" spans="1:20" ht="87" x14ac:dyDescent="0.35">
      <c r="A23">
        <v>689</v>
      </c>
      <c r="B23" s="8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1" t="s">
        <v>8317</v>
      </c>
      <c r="R23" t="s">
        <v>8319</v>
      </c>
      <c r="S23" s="15">
        <v>42675.66778935185</v>
      </c>
      <c r="T23" s="15">
        <v>42712.207638888889</v>
      </c>
    </row>
    <row r="24" spans="1:20" ht="43.5" x14ac:dyDescent="0.35">
      <c r="A24">
        <v>690</v>
      </c>
      <c r="B24" s="8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1" t="s">
        <v>8317</v>
      </c>
      <c r="R24" t="s">
        <v>8319</v>
      </c>
      <c r="S24" s="15">
        <v>42579.634733796294</v>
      </c>
      <c r="T24" s="15">
        <v>42622.25</v>
      </c>
    </row>
    <row r="25" spans="1:20" ht="72.5" x14ac:dyDescent="0.35">
      <c r="A25">
        <v>691</v>
      </c>
      <c r="B25" s="8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1" t="s">
        <v>8317</v>
      </c>
      <c r="R25" t="s">
        <v>8319</v>
      </c>
      <c r="S25" s="15">
        <v>42158.028310185182</v>
      </c>
      <c r="T25" s="15">
        <v>42186.028310185182</v>
      </c>
    </row>
    <row r="26" spans="1:20" ht="58" x14ac:dyDescent="0.35">
      <c r="A26">
        <v>693</v>
      </c>
      <c r="B26" s="8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1" t="s">
        <v>8317</v>
      </c>
      <c r="R26" t="s">
        <v>8319</v>
      </c>
      <c r="S26" s="15">
        <v>42094.808182870373</v>
      </c>
      <c r="T26" s="15">
        <v>42124.808182870373</v>
      </c>
    </row>
    <row r="27" spans="1:20" ht="72.5" x14ac:dyDescent="0.35">
      <c r="A27">
        <v>694</v>
      </c>
      <c r="B27" s="8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1" t="s">
        <v>8317</v>
      </c>
      <c r="R27" t="s">
        <v>8319</v>
      </c>
      <c r="S27" s="15">
        <v>42737.663877314815</v>
      </c>
      <c r="T27" s="15">
        <v>42767.663877314815</v>
      </c>
    </row>
    <row r="28" spans="1:20" ht="72.5" x14ac:dyDescent="0.35">
      <c r="A28">
        <v>695</v>
      </c>
      <c r="B28" s="8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1" t="s">
        <v>8317</v>
      </c>
      <c r="R28" t="s">
        <v>8319</v>
      </c>
      <c r="S28" s="15">
        <v>41913.521064814813</v>
      </c>
      <c r="T28" s="15">
        <v>41943.521064814813</v>
      </c>
    </row>
    <row r="29" spans="1:20" ht="87" x14ac:dyDescent="0.35">
      <c r="A29">
        <v>698</v>
      </c>
      <c r="B29" s="8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1" t="s">
        <v>8317</v>
      </c>
      <c r="R29" t="s">
        <v>8319</v>
      </c>
      <c r="S29" s="15">
        <v>41866.931076388886</v>
      </c>
      <c r="T29" s="15">
        <v>41900.083333333336</v>
      </c>
    </row>
    <row r="30" spans="1:20" ht="72.5" x14ac:dyDescent="0.35">
      <c r="A30">
        <v>699</v>
      </c>
      <c r="B30" s="8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1" t="s">
        <v>8317</v>
      </c>
      <c r="R30" t="s">
        <v>8319</v>
      </c>
      <c r="S30" s="15">
        <v>41563.485509259262</v>
      </c>
      <c r="T30" s="15">
        <v>41600.666666666664</v>
      </c>
    </row>
    <row r="31" spans="1:20" ht="72.5" x14ac:dyDescent="0.35">
      <c r="A31">
        <v>702</v>
      </c>
      <c r="B31" s="8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1" t="s">
        <v>8317</v>
      </c>
      <c r="R31" t="s">
        <v>8319</v>
      </c>
      <c r="S31" s="15">
        <v>42668.726701388892</v>
      </c>
      <c r="T31" s="15">
        <v>42698.768368055549</v>
      </c>
    </row>
    <row r="32" spans="1:20" ht="72.5" x14ac:dyDescent="0.35">
      <c r="A32">
        <v>703</v>
      </c>
      <c r="B32" s="8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1" t="s">
        <v>8317</v>
      </c>
      <c r="R32" t="s">
        <v>8319</v>
      </c>
      <c r="S32" s="15">
        <v>42711.950798611113</v>
      </c>
      <c r="T32" s="15">
        <v>42766.98055555555</v>
      </c>
    </row>
    <row r="33" spans="1:20" ht="43.5" x14ac:dyDescent="0.35">
      <c r="A33">
        <v>709</v>
      </c>
      <c r="B33" s="8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1" t="s">
        <v>8317</v>
      </c>
      <c r="R33" t="s">
        <v>8319</v>
      </c>
      <c r="S33" s="15">
        <v>41948.041192129633</v>
      </c>
      <c r="T33" s="15">
        <v>41978.041192129633</v>
      </c>
    </row>
    <row r="34" spans="1:20" ht="72.5" x14ac:dyDescent="0.35">
      <c r="A34">
        <v>712</v>
      </c>
      <c r="B34" s="8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1" t="s">
        <v>8317</v>
      </c>
      <c r="R34" t="s">
        <v>8319</v>
      </c>
      <c r="S34" s="15">
        <v>42384.680925925932</v>
      </c>
      <c r="T34" s="15">
        <v>42414.680925925932</v>
      </c>
    </row>
    <row r="35" spans="1:20" ht="72.5" x14ac:dyDescent="0.35">
      <c r="A35">
        <v>714</v>
      </c>
      <c r="B35" s="8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1" t="s">
        <v>8317</v>
      </c>
      <c r="R35" t="s">
        <v>8319</v>
      </c>
      <c r="S35" s="15">
        <v>42734.787986111114</v>
      </c>
      <c r="T35" s="15">
        <v>42794.787986111114</v>
      </c>
    </row>
    <row r="36" spans="1:20" ht="87" x14ac:dyDescent="0.35">
      <c r="A36">
        <v>715</v>
      </c>
      <c r="B36" s="8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1" t="s">
        <v>8317</v>
      </c>
      <c r="R36" t="s">
        <v>8319</v>
      </c>
      <c r="S36" s="15">
        <v>42273.090740740736</v>
      </c>
      <c r="T36" s="15">
        <v>42313.132407407407</v>
      </c>
    </row>
    <row r="37" spans="1:20" ht="72.5" x14ac:dyDescent="0.35">
      <c r="A37">
        <v>716</v>
      </c>
      <c r="B37" s="8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1" t="s">
        <v>8317</v>
      </c>
      <c r="R37" t="s">
        <v>8319</v>
      </c>
      <c r="S37" s="15">
        <v>41940.658645833333</v>
      </c>
      <c r="T37" s="15">
        <v>41974</v>
      </c>
    </row>
    <row r="38" spans="1:20" ht="29" x14ac:dyDescent="0.35">
      <c r="A38">
        <v>717</v>
      </c>
      <c r="B38" s="8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1" t="s">
        <v>8317</v>
      </c>
      <c r="R38" t="s">
        <v>8319</v>
      </c>
      <c r="S38" s="15">
        <v>41857.854189814818</v>
      </c>
      <c r="T38" s="15">
        <v>41887.854189814818</v>
      </c>
    </row>
    <row r="39" spans="1:20" ht="72.5" x14ac:dyDescent="0.35">
      <c r="A39">
        <v>718</v>
      </c>
      <c r="B39" s="8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1" t="s">
        <v>8317</v>
      </c>
      <c r="R39" t="s">
        <v>8319</v>
      </c>
      <c r="S39" s="15">
        <v>42752.845451388886</v>
      </c>
      <c r="T39" s="15">
        <v>42784.249305555553</v>
      </c>
    </row>
    <row r="40" spans="1:20" ht="72.5" x14ac:dyDescent="0.35">
      <c r="A40">
        <v>719</v>
      </c>
      <c r="B40" s="8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1" t="s">
        <v>8317</v>
      </c>
      <c r="R40" t="s">
        <v>8319</v>
      </c>
      <c r="S40" s="15">
        <v>42409.040231481486</v>
      </c>
      <c r="T40" s="15">
        <v>42423.040231481486</v>
      </c>
    </row>
    <row r="41" spans="1:20" ht="72.5" x14ac:dyDescent="0.35">
      <c r="A41">
        <v>940</v>
      </c>
      <c r="B41" s="8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1" t="s">
        <v>8317</v>
      </c>
      <c r="R41" t="s">
        <v>8319</v>
      </c>
      <c r="S41" s="15">
        <v>42182.008402777778</v>
      </c>
      <c r="T41" s="15">
        <v>42227.008402777778</v>
      </c>
    </row>
    <row r="42" spans="1:20" ht="72.5" x14ac:dyDescent="0.35">
      <c r="A42">
        <v>941</v>
      </c>
      <c r="B42" s="8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1" t="s">
        <v>8317</v>
      </c>
      <c r="R42" t="s">
        <v>8319</v>
      </c>
      <c r="S42" s="15">
        <v>42746.096585648149</v>
      </c>
      <c r="T42" s="15">
        <v>42776.096585648149</v>
      </c>
    </row>
    <row r="43" spans="1:20" ht="72.5" x14ac:dyDescent="0.35">
      <c r="A43">
        <v>942</v>
      </c>
      <c r="B43" s="8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1" t="s">
        <v>8317</v>
      </c>
      <c r="R43" t="s">
        <v>8319</v>
      </c>
      <c r="S43" s="15">
        <v>42382.843287037031</v>
      </c>
      <c r="T43" s="15">
        <v>42418.843287037031</v>
      </c>
    </row>
    <row r="44" spans="1:20" ht="43.5" x14ac:dyDescent="0.35">
      <c r="A44">
        <v>943</v>
      </c>
      <c r="B44" s="8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1" t="s">
        <v>8317</v>
      </c>
      <c r="R44" t="s">
        <v>8319</v>
      </c>
      <c r="S44" s="15">
        <v>42673.66788194445</v>
      </c>
      <c r="T44" s="15">
        <v>42703.709548611107</v>
      </c>
    </row>
    <row r="45" spans="1:20" ht="72.5" x14ac:dyDescent="0.35">
      <c r="A45">
        <v>944</v>
      </c>
      <c r="B45" s="8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1" t="s">
        <v>8317</v>
      </c>
      <c r="R45" t="s">
        <v>8319</v>
      </c>
      <c r="S45" s="15">
        <v>42444.583912037036</v>
      </c>
      <c r="T45" s="15">
        <v>42478.583333333328</v>
      </c>
    </row>
    <row r="46" spans="1:20" ht="58" x14ac:dyDescent="0.35">
      <c r="A46">
        <v>946</v>
      </c>
      <c r="B46" s="8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1" t="s">
        <v>8317</v>
      </c>
      <c r="R46" t="s">
        <v>8319</v>
      </c>
      <c r="S46" s="15">
        <v>42592.750555555554</v>
      </c>
      <c r="T46" s="15">
        <v>42622.750555555554</v>
      </c>
    </row>
    <row r="47" spans="1:20" ht="72.5" x14ac:dyDescent="0.35">
      <c r="A47">
        <v>947</v>
      </c>
      <c r="B47" s="8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1" t="s">
        <v>8317</v>
      </c>
      <c r="R47" t="s">
        <v>8319</v>
      </c>
      <c r="S47" s="15">
        <v>42491.781319444446</v>
      </c>
      <c r="T47" s="15">
        <v>42551.781319444446</v>
      </c>
    </row>
    <row r="48" spans="1:20" ht="29" x14ac:dyDescent="0.35">
      <c r="A48">
        <v>951</v>
      </c>
      <c r="B48" s="8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1" t="s">
        <v>8317</v>
      </c>
      <c r="R48" t="s">
        <v>8319</v>
      </c>
      <c r="S48" s="15">
        <v>42480.653611111105</v>
      </c>
      <c r="T48" s="15">
        <v>42525.653611111105</v>
      </c>
    </row>
    <row r="49" spans="1:20" ht="43.5" x14ac:dyDescent="0.35">
      <c r="A49">
        <v>952</v>
      </c>
      <c r="B49" s="8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1" t="s">
        <v>8317</v>
      </c>
      <c r="R49" t="s">
        <v>8319</v>
      </c>
      <c r="S49" s="15">
        <v>42662.613564814819</v>
      </c>
      <c r="T49" s="15">
        <v>42692.655231481483</v>
      </c>
    </row>
    <row r="50" spans="1:20" ht="72.5" x14ac:dyDescent="0.35">
      <c r="A50">
        <v>953</v>
      </c>
      <c r="B50" s="8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1" t="s">
        <v>8317</v>
      </c>
      <c r="R50" t="s">
        <v>8319</v>
      </c>
      <c r="S50" s="15">
        <v>41999.164340277777</v>
      </c>
      <c r="T50" s="15">
        <v>42029.164340277777</v>
      </c>
    </row>
    <row r="51" spans="1:20" ht="72.5" x14ac:dyDescent="0.35">
      <c r="A51">
        <v>954</v>
      </c>
      <c r="B51" s="8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1" t="s">
        <v>8317</v>
      </c>
      <c r="R51" t="s">
        <v>8319</v>
      </c>
      <c r="S51" s="15">
        <v>42194.833784722221</v>
      </c>
      <c r="T51" s="15">
        <v>42236.833784722221</v>
      </c>
    </row>
    <row r="52" spans="1:20" ht="72.5" x14ac:dyDescent="0.35">
      <c r="A52">
        <v>955</v>
      </c>
      <c r="B52" s="8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1" t="s">
        <v>8317</v>
      </c>
      <c r="R52" t="s">
        <v>8319</v>
      </c>
      <c r="S52" s="15">
        <v>42586.295138888891</v>
      </c>
      <c r="T52" s="15">
        <v>42626.295138888891</v>
      </c>
    </row>
    <row r="53" spans="1:20" ht="87" x14ac:dyDescent="0.35">
      <c r="A53">
        <v>956</v>
      </c>
      <c r="B53" s="8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1" t="s">
        <v>8317</v>
      </c>
      <c r="R53" t="s">
        <v>8319</v>
      </c>
      <c r="S53" s="15">
        <v>42060.913877314815</v>
      </c>
      <c r="T53" s="15">
        <v>42120.872210648144</v>
      </c>
    </row>
    <row r="54" spans="1:20" ht="43.5" x14ac:dyDescent="0.35">
      <c r="A54">
        <v>957</v>
      </c>
      <c r="B54" s="8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1" t="s">
        <v>8317</v>
      </c>
      <c r="R54" t="s">
        <v>8319</v>
      </c>
      <c r="S54" s="15">
        <v>42660.552465277782</v>
      </c>
      <c r="T54" s="15">
        <v>42691.594131944439</v>
      </c>
    </row>
    <row r="55" spans="1:20" ht="87" x14ac:dyDescent="0.35">
      <c r="A55">
        <v>958</v>
      </c>
      <c r="B55" s="8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1" t="s">
        <v>8317</v>
      </c>
      <c r="R55" t="s">
        <v>8319</v>
      </c>
      <c r="S55" s="15">
        <v>42082.802812499998</v>
      </c>
      <c r="T55" s="15">
        <v>42104.207638888889</v>
      </c>
    </row>
    <row r="56" spans="1:20" ht="72.5" x14ac:dyDescent="0.35">
      <c r="A56">
        <v>959</v>
      </c>
      <c r="B56" s="8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1" t="s">
        <v>8317</v>
      </c>
      <c r="R56" t="s">
        <v>8319</v>
      </c>
      <c r="S56" s="15">
        <v>41993.174363425926</v>
      </c>
      <c r="T56" s="15">
        <v>42023.174363425926</v>
      </c>
    </row>
    <row r="57" spans="1:20" ht="58" x14ac:dyDescent="0.35">
      <c r="A57">
        <v>960</v>
      </c>
      <c r="B57" s="8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1" t="s">
        <v>8317</v>
      </c>
      <c r="R57" t="s">
        <v>8319</v>
      </c>
      <c r="S57" s="15">
        <v>42766.626793981486</v>
      </c>
      <c r="T57" s="15">
        <v>42808.585127314815</v>
      </c>
    </row>
    <row r="58" spans="1:20" ht="58" x14ac:dyDescent="0.35">
      <c r="A58">
        <v>961</v>
      </c>
      <c r="B58" s="8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1" t="s">
        <v>8317</v>
      </c>
      <c r="R58" t="s">
        <v>8319</v>
      </c>
      <c r="S58" s="15">
        <v>42740.693692129629</v>
      </c>
      <c r="T58" s="15">
        <v>42786.791666666672</v>
      </c>
    </row>
    <row r="59" spans="1:20" ht="72.5" x14ac:dyDescent="0.35">
      <c r="A59">
        <v>962</v>
      </c>
      <c r="B59" s="8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1" t="s">
        <v>8317</v>
      </c>
      <c r="R59" t="s">
        <v>8319</v>
      </c>
      <c r="S59" s="15">
        <v>42373.712418981479</v>
      </c>
      <c r="T59" s="15">
        <v>42411.712418981479</v>
      </c>
    </row>
    <row r="60" spans="1:20" ht="43.5" x14ac:dyDescent="0.35">
      <c r="A60">
        <v>963</v>
      </c>
      <c r="B60" s="8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1" t="s">
        <v>8317</v>
      </c>
      <c r="R60" t="s">
        <v>8319</v>
      </c>
      <c r="S60" s="15">
        <v>42625.635636574079</v>
      </c>
      <c r="T60" s="15">
        <v>42660.635636574079</v>
      </c>
    </row>
    <row r="61" spans="1:20" ht="72.5" x14ac:dyDescent="0.35">
      <c r="A61">
        <v>965</v>
      </c>
      <c r="B61" s="8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1" t="s">
        <v>8317</v>
      </c>
      <c r="R61" t="s">
        <v>8319</v>
      </c>
      <c r="S61" s="15">
        <v>42637.016736111109</v>
      </c>
      <c r="T61" s="15">
        <v>42669.165972222225</v>
      </c>
    </row>
    <row r="62" spans="1:20" ht="58" x14ac:dyDescent="0.35">
      <c r="A62">
        <v>966</v>
      </c>
      <c r="B62" s="8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1" t="s">
        <v>8317</v>
      </c>
      <c r="R62" t="s">
        <v>8319</v>
      </c>
      <c r="S62" s="15">
        <v>42619.635787037041</v>
      </c>
      <c r="T62" s="15">
        <v>42649.635787037041</v>
      </c>
    </row>
    <row r="63" spans="1:20" ht="58" x14ac:dyDescent="0.35">
      <c r="A63">
        <v>967</v>
      </c>
      <c r="B63" s="8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1" t="s">
        <v>8317</v>
      </c>
      <c r="R63" t="s">
        <v>8319</v>
      </c>
      <c r="S63" s="15">
        <v>42422.254328703704</v>
      </c>
      <c r="T63" s="15">
        <v>42482.21266203704</v>
      </c>
    </row>
    <row r="64" spans="1:20" ht="72.5" x14ac:dyDescent="0.35">
      <c r="A64">
        <v>968</v>
      </c>
      <c r="B64" s="8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1" t="s">
        <v>8317</v>
      </c>
      <c r="R64" t="s">
        <v>8319</v>
      </c>
      <c r="S64" s="15">
        <v>41836.847615740742</v>
      </c>
      <c r="T64" s="15">
        <v>41866.847615740742</v>
      </c>
    </row>
    <row r="65" spans="1:20" ht="72.5" x14ac:dyDescent="0.35">
      <c r="A65">
        <v>971</v>
      </c>
      <c r="B65" s="8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1" t="s">
        <v>8317</v>
      </c>
      <c r="R65" t="s">
        <v>8319</v>
      </c>
      <c r="S65" s="15">
        <v>42111.709027777775</v>
      </c>
      <c r="T65" s="15">
        <v>42156.709027777775</v>
      </c>
    </row>
    <row r="66" spans="1:20" ht="72.5" x14ac:dyDescent="0.35">
      <c r="A66">
        <v>972</v>
      </c>
      <c r="B66" s="8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1" t="s">
        <v>8317</v>
      </c>
      <c r="R66" t="s">
        <v>8319</v>
      </c>
      <c r="S66" s="15">
        <v>41856.865717592591</v>
      </c>
      <c r="T66" s="15">
        <v>41886.290972222225</v>
      </c>
    </row>
    <row r="67" spans="1:20" ht="72.5" x14ac:dyDescent="0.35">
      <c r="A67">
        <v>973</v>
      </c>
      <c r="B67" s="8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1" t="s">
        <v>8317</v>
      </c>
      <c r="R67" t="s">
        <v>8319</v>
      </c>
      <c r="S67" s="15">
        <v>42257.014965277776</v>
      </c>
      <c r="T67" s="15">
        <v>42317.056631944448</v>
      </c>
    </row>
    <row r="68" spans="1:20" ht="72.5" x14ac:dyDescent="0.35">
      <c r="A68">
        <v>974</v>
      </c>
      <c r="B68" s="8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1" t="s">
        <v>8317</v>
      </c>
      <c r="R68" t="s">
        <v>8319</v>
      </c>
      <c r="S68" s="15">
        <v>42424.749490740738</v>
      </c>
      <c r="T68" s="15">
        <v>42454.707824074074</v>
      </c>
    </row>
    <row r="69" spans="1:20" ht="72.5" x14ac:dyDescent="0.35">
      <c r="A69">
        <v>975</v>
      </c>
      <c r="B69" s="8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1" t="s">
        <v>8317</v>
      </c>
      <c r="R69" t="s">
        <v>8319</v>
      </c>
      <c r="S69" s="15">
        <v>42489.696585648147</v>
      </c>
      <c r="T69" s="15">
        <v>42549.696585648147</v>
      </c>
    </row>
    <row r="70" spans="1:20" ht="87" x14ac:dyDescent="0.35">
      <c r="A70">
        <v>979</v>
      </c>
      <c r="B70" s="8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1" t="s">
        <v>8317</v>
      </c>
      <c r="R70" t="s">
        <v>8319</v>
      </c>
      <c r="S70" s="15">
        <v>42506.416990740734</v>
      </c>
      <c r="T70" s="15">
        <v>42541.790972222225</v>
      </c>
    </row>
    <row r="71" spans="1:20" ht="72.5" x14ac:dyDescent="0.35">
      <c r="A71">
        <v>980</v>
      </c>
      <c r="B71" s="8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1" t="s">
        <v>8317</v>
      </c>
      <c r="R71" t="s">
        <v>8319</v>
      </c>
      <c r="S71" s="15">
        <v>41928.904189814813</v>
      </c>
      <c r="T71" s="15">
        <v>41973.945856481485</v>
      </c>
    </row>
    <row r="72" spans="1:20" ht="87" x14ac:dyDescent="0.35">
      <c r="A72">
        <v>981</v>
      </c>
      <c r="B72" s="8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1" t="s">
        <v>8317</v>
      </c>
      <c r="R72" t="s">
        <v>8319</v>
      </c>
      <c r="S72" s="15">
        <v>41830.947013888886</v>
      </c>
      <c r="T72" s="15">
        <v>41860.947013888886</v>
      </c>
    </row>
    <row r="73" spans="1:20" ht="58" x14ac:dyDescent="0.35">
      <c r="A73">
        <v>982</v>
      </c>
      <c r="B73" s="8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1" t="s">
        <v>8317</v>
      </c>
      <c r="R73" t="s">
        <v>8319</v>
      </c>
      <c r="S73" s="15">
        <v>42615.753310185188</v>
      </c>
      <c r="T73" s="15">
        <v>42645.753310185188</v>
      </c>
    </row>
    <row r="74" spans="1:20" ht="101.5" x14ac:dyDescent="0.35">
      <c r="A74">
        <v>984</v>
      </c>
      <c r="B74" s="8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1" t="s">
        <v>8317</v>
      </c>
      <c r="R74" t="s">
        <v>8319</v>
      </c>
      <c r="S74" s="15">
        <v>42061.11583333333</v>
      </c>
      <c r="T74" s="15">
        <v>42091.074166666673</v>
      </c>
    </row>
    <row r="75" spans="1:20" ht="29" x14ac:dyDescent="0.35">
      <c r="A75">
        <v>989</v>
      </c>
      <c r="B75" s="8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1" t="s">
        <v>8317</v>
      </c>
      <c r="R75" t="s">
        <v>8319</v>
      </c>
      <c r="S75" s="15">
        <v>42611.933969907404</v>
      </c>
      <c r="T75" s="15">
        <v>42641.933969907404</v>
      </c>
    </row>
    <row r="76" spans="1:20" ht="72.5" x14ac:dyDescent="0.35">
      <c r="A76">
        <v>990</v>
      </c>
      <c r="B76" s="8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1" t="s">
        <v>8317</v>
      </c>
      <c r="R76" t="s">
        <v>8319</v>
      </c>
      <c r="S76" s="15">
        <v>41855.784305555557</v>
      </c>
      <c r="T76" s="15">
        <v>41885.784305555557</v>
      </c>
    </row>
    <row r="77" spans="1:20" ht="58" x14ac:dyDescent="0.35">
      <c r="A77">
        <v>992</v>
      </c>
      <c r="B77" s="8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1" t="s">
        <v>8317</v>
      </c>
      <c r="R77" t="s">
        <v>8319</v>
      </c>
      <c r="S77" s="15">
        <v>42437.924988425926</v>
      </c>
      <c r="T77" s="15">
        <v>42497.883321759262</v>
      </c>
    </row>
    <row r="78" spans="1:20" ht="72.5" x14ac:dyDescent="0.35">
      <c r="A78">
        <v>993</v>
      </c>
      <c r="B78" s="8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1" t="s">
        <v>8317</v>
      </c>
      <c r="R78" t="s">
        <v>8319</v>
      </c>
      <c r="S78" s="15">
        <v>42652.964907407411</v>
      </c>
      <c r="T78" s="15">
        <v>42686.208333333328</v>
      </c>
    </row>
    <row r="79" spans="1:20" ht="101.5" x14ac:dyDescent="0.35">
      <c r="A79">
        <v>994</v>
      </c>
      <c r="B79" s="8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1" t="s">
        <v>8317</v>
      </c>
      <c r="R79" t="s">
        <v>8319</v>
      </c>
      <c r="S79" s="15">
        <v>41921.263078703705</v>
      </c>
      <c r="T79" s="15">
        <v>41973.957638888889</v>
      </c>
    </row>
    <row r="80" spans="1:20" ht="72.5" x14ac:dyDescent="0.35">
      <c r="A80">
        <v>995</v>
      </c>
      <c r="B80" s="8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1" t="s">
        <v>8317</v>
      </c>
      <c r="R80" t="s">
        <v>8319</v>
      </c>
      <c r="S80" s="15">
        <v>41947.940740740742</v>
      </c>
      <c r="T80" s="15">
        <v>41972.666666666672</v>
      </c>
    </row>
    <row r="81" spans="1:20" ht="58" x14ac:dyDescent="0.35">
      <c r="A81">
        <v>996</v>
      </c>
      <c r="B81" s="8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1" t="s">
        <v>8317</v>
      </c>
      <c r="R81" t="s">
        <v>8319</v>
      </c>
      <c r="S81" s="15">
        <v>41817.866435185184</v>
      </c>
      <c r="T81" s="15">
        <v>41847.643750000003</v>
      </c>
    </row>
    <row r="82" spans="1:20" ht="58" x14ac:dyDescent="0.35">
      <c r="A82">
        <v>997</v>
      </c>
      <c r="B82" s="8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1" t="s">
        <v>8317</v>
      </c>
      <c r="R82" t="s">
        <v>8319</v>
      </c>
      <c r="S82" s="15">
        <v>41941.10297453704</v>
      </c>
      <c r="T82" s="15">
        <v>41971.144641203704</v>
      </c>
    </row>
    <row r="83" spans="1:20" x14ac:dyDescent="0.35">
      <c r="B83" s="8"/>
      <c r="C83" s="3"/>
      <c r="D83" s="5"/>
      <c r="E83" s="7"/>
      <c r="Q83" s="11"/>
      <c r="S83" s="15"/>
      <c r="T83" s="15"/>
    </row>
    <row r="84" spans="1:20" x14ac:dyDescent="0.35">
      <c r="B84" s="8"/>
      <c r="C84" s="3"/>
      <c r="D84" s="5"/>
      <c r="E84" s="7"/>
      <c r="Q84" s="11"/>
      <c r="S84" s="15"/>
      <c r="T84" s="15"/>
    </row>
    <row r="85" spans="1:20" x14ac:dyDescent="0.35">
      <c r="B85" s="8"/>
      <c r="C85" s="3"/>
      <c r="D85" s="5"/>
      <c r="E85" s="7"/>
      <c r="Q85" s="11"/>
      <c r="S85" s="15"/>
      <c r="T85" s="15"/>
    </row>
    <row r="86" spans="1:20" x14ac:dyDescent="0.35">
      <c r="B86" s="8"/>
      <c r="C86" s="3"/>
      <c r="D86" s="5"/>
      <c r="E86" s="7"/>
      <c r="Q86" s="11"/>
      <c r="S86" s="15"/>
      <c r="T86" s="15"/>
    </row>
    <row r="87" spans="1:20" x14ac:dyDescent="0.35">
      <c r="B87" s="8"/>
      <c r="C87" s="3"/>
      <c r="D87" s="5"/>
      <c r="E87" s="7"/>
      <c r="Q87" s="11"/>
      <c r="S87" s="15"/>
      <c r="T87" s="15"/>
    </row>
    <row r="88" spans="1:20" x14ac:dyDescent="0.35">
      <c r="B88" s="8"/>
      <c r="C88" s="3"/>
      <c r="D88" s="5"/>
      <c r="E88" s="7"/>
      <c r="Q88" s="11"/>
      <c r="S88" s="15"/>
      <c r="T88" s="15"/>
    </row>
    <row r="89" spans="1:20" x14ac:dyDescent="0.35">
      <c r="B89" s="8"/>
      <c r="C89" s="3"/>
      <c r="D89" s="5"/>
      <c r="E89" s="7"/>
      <c r="Q89" s="11"/>
      <c r="S89" s="15"/>
      <c r="T89" s="15"/>
    </row>
    <row r="90" spans="1:20" x14ac:dyDescent="0.35">
      <c r="B90" s="8"/>
      <c r="C90" s="3"/>
      <c r="D90" s="5"/>
      <c r="E90" s="7"/>
      <c r="Q90" s="11"/>
      <c r="S90" s="15"/>
      <c r="T90" s="15"/>
    </row>
    <row r="91" spans="1:20" x14ac:dyDescent="0.35">
      <c r="B91" s="8"/>
      <c r="C91" s="3"/>
      <c r="D91" s="5"/>
      <c r="E91" s="7"/>
      <c r="Q91" s="11"/>
      <c r="S91" s="15"/>
      <c r="T91" s="15"/>
    </row>
    <row r="92" spans="1:20" x14ac:dyDescent="0.35">
      <c r="B92" s="8"/>
      <c r="C92" s="3"/>
      <c r="D92" s="5"/>
      <c r="E92" s="7"/>
      <c r="Q92" s="11"/>
      <c r="S92" s="15"/>
      <c r="T92" s="15"/>
    </row>
    <row r="93" spans="1:20" x14ac:dyDescent="0.35">
      <c r="B93" s="8"/>
      <c r="C93" s="3"/>
      <c r="D93" s="5"/>
      <c r="E93" s="7"/>
      <c r="Q93" s="11"/>
      <c r="S93" s="15"/>
      <c r="T93" s="15"/>
    </row>
    <row r="94" spans="1:20" x14ac:dyDescent="0.35">
      <c r="B94" s="8"/>
      <c r="C94" s="3"/>
      <c r="D94" s="5"/>
      <c r="E94" s="7"/>
      <c r="Q94" s="11"/>
      <c r="S94" s="15"/>
      <c r="T94" s="15"/>
    </row>
    <row r="95" spans="1:20" x14ac:dyDescent="0.35">
      <c r="B95" s="8"/>
      <c r="C95" s="3"/>
      <c r="D95" s="5"/>
      <c r="E95" s="7"/>
      <c r="Q95" s="11"/>
      <c r="S95" s="15"/>
      <c r="T95" s="15"/>
    </row>
    <row r="96" spans="1:20" x14ac:dyDescent="0.35">
      <c r="B96" s="8"/>
      <c r="C96" s="3"/>
      <c r="D96" s="5"/>
      <c r="E96" s="7"/>
      <c r="Q96" s="11"/>
      <c r="S96" s="15"/>
      <c r="T96" s="15"/>
    </row>
    <row r="97" spans="2:20" x14ac:dyDescent="0.35">
      <c r="B97" s="8"/>
      <c r="C97" s="3"/>
      <c r="D97" s="5"/>
      <c r="E97" s="7"/>
      <c r="Q97" s="11"/>
      <c r="S97" s="15"/>
      <c r="T97" s="15"/>
    </row>
    <row r="98" spans="2:20" x14ac:dyDescent="0.35">
      <c r="B98" s="8"/>
      <c r="C98" s="3"/>
      <c r="D98" s="5"/>
      <c r="E98" s="7"/>
      <c r="Q98" s="11"/>
      <c r="S98" s="15"/>
      <c r="T98" s="15"/>
    </row>
    <row r="99" spans="2:20" x14ac:dyDescent="0.35">
      <c r="B99" s="8"/>
      <c r="C99" s="3"/>
      <c r="D99" s="5"/>
      <c r="E99" s="7"/>
      <c r="Q99" s="11"/>
      <c r="S99" s="15"/>
      <c r="T99" s="15"/>
    </row>
    <row r="100" spans="2:20" x14ac:dyDescent="0.35">
      <c r="B100" s="8"/>
      <c r="C100" s="3"/>
      <c r="D100" s="5"/>
      <c r="E100" s="7"/>
      <c r="Q100" s="11"/>
      <c r="S100" s="15"/>
      <c r="T100" s="15"/>
    </row>
    <row r="101" spans="2:20" x14ac:dyDescent="0.35">
      <c r="B101" s="8"/>
      <c r="C101" s="3"/>
      <c r="D101" s="5"/>
      <c r="E101" s="7"/>
      <c r="Q101" s="11"/>
      <c r="S101" s="15"/>
      <c r="T101" s="15"/>
    </row>
    <row r="102" spans="2:20" x14ac:dyDescent="0.35">
      <c r="B102" s="8"/>
      <c r="C102" s="3"/>
      <c r="D102" s="5"/>
      <c r="E102" s="7"/>
      <c r="Q102" s="11"/>
      <c r="S102" s="15"/>
      <c r="T102" s="15"/>
    </row>
    <row r="103" spans="2:20" x14ac:dyDescent="0.35">
      <c r="B103" s="8"/>
      <c r="C103" s="3"/>
      <c r="D103" s="5"/>
      <c r="E103" s="7"/>
      <c r="Q103" s="11"/>
      <c r="S103" s="15"/>
      <c r="T103" s="15"/>
    </row>
    <row r="104" spans="2:20" x14ac:dyDescent="0.35">
      <c r="B104" s="8"/>
      <c r="C104" s="3"/>
      <c r="D104" s="5"/>
      <c r="E104" s="7"/>
      <c r="Q104" s="11"/>
      <c r="S104" s="15"/>
      <c r="T104" s="15"/>
    </row>
    <row r="105" spans="2:20" x14ac:dyDescent="0.35">
      <c r="B105" s="8"/>
      <c r="C105" s="3"/>
      <c r="D105" s="5"/>
      <c r="E105" s="7"/>
      <c r="Q105" s="11"/>
      <c r="S105" s="15"/>
      <c r="T105" s="15"/>
    </row>
    <row r="106" spans="2:20" x14ac:dyDescent="0.35">
      <c r="B106" s="8"/>
      <c r="C106" s="3"/>
      <c r="D106" s="5"/>
      <c r="E106" s="7"/>
      <c r="Q106" s="11"/>
      <c r="S106" s="15"/>
      <c r="T106" s="15"/>
    </row>
    <row r="107" spans="2:20" x14ac:dyDescent="0.35">
      <c r="B107" s="8"/>
      <c r="C107" s="3"/>
      <c r="D107" s="5"/>
      <c r="E107" s="7"/>
      <c r="Q107" s="11"/>
      <c r="S107" s="15"/>
      <c r="T107" s="15"/>
    </row>
    <row r="108" spans="2:20" x14ac:dyDescent="0.35">
      <c r="B108" s="8"/>
      <c r="C108" s="3"/>
      <c r="D108" s="5"/>
      <c r="E108" s="7"/>
      <c r="Q108" s="11"/>
      <c r="S108" s="15"/>
      <c r="T108" s="15"/>
    </row>
    <row r="109" spans="2:20" x14ac:dyDescent="0.35">
      <c r="B109" s="8"/>
      <c r="C109" s="3"/>
      <c r="D109" s="5"/>
      <c r="E109" s="7"/>
      <c r="Q109" s="11"/>
      <c r="S109" s="15"/>
      <c r="T109" s="15"/>
    </row>
    <row r="110" spans="2:20" x14ac:dyDescent="0.35">
      <c r="B110" s="8"/>
      <c r="C110" s="3"/>
      <c r="D110" s="5"/>
      <c r="E110" s="7"/>
      <c r="Q110" s="11"/>
      <c r="S110" s="15"/>
      <c r="T110" s="15"/>
    </row>
    <row r="111" spans="2:20" x14ac:dyDescent="0.35">
      <c r="B111" s="8"/>
      <c r="C111" s="3"/>
      <c r="D111" s="5"/>
      <c r="E111" s="7"/>
      <c r="Q111" s="11"/>
      <c r="S111" s="15"/>
      <c r="T111" s="15"/>
    </row>
    <row r="112" spans="2:20" x14ac:dyDescent="0.35">
      <c r="B112" s="8"/>
      <c r="C112" s="3"/>
      <c r="D112" s="5"/>
      <c r="E112" s="7"/>
      <c r="Q112" s="11"/>
      <c r="S112" s="15"/>
      <c r="T112" s="15"/>
    </row>
    <row r="113" spans="2:20" x14ac:dyDescent="0.35">
      <c r="B113" s="8"/>
      <c r="C113" s="3"/>
      <c r="D113" s="5"/>
      <c r="E113" s="7"/>
      <c r="Q113" s="11"/>
      <c r="S113" s="15"/>
      <c r="T113" s="15"/>
    </row>
    <row r="114" spans="2:20" x14ac:dyDescent="0.35">
      <c r="B114" s="8"/>
      <c r="C114" s="3"/>
      <c r="D114" s="5"/>
      <c r="E114" s="7"/>
      <c r="Q114" s="11"/>
      <c r="S114" s="15"/>
      <c r="T114" s="15"/>
    </row>
    <row r="115" spans="2:20" x14ac:dyDescent="0.35">
      <c r="B115" s="8"/>
      <c r="C115" s="3"/>
      <c r="D115" s="5"/>
      <c r="E115" s="7"/>
      <c r="Q115" s="11"/>
      <c r="S115" s="15"/>
      <c r="T115" s="15"/>
    </row>
    <row r="116" spans="2:20" x14ac:dyDescent="0.35">
      <c r="B116" s="8"/>
      <c r="C116" s="3"/>
      <c r="D116" s="5"/>
      <c r="E116" s="7"/>
      <c r="Q116" s="11"/>
      <c r="S116" s="15"/>
      <c r="T116" s="15"/>
    </row>
    <row r="117" spans="2:20" x14ac:dyDescent="0.35">
      <c r="B117" s="8"/>
      <c r="C117" s="3"/>
      <c r="D117" s="5"/>
      <c r="E117" s="7"/>
      <c r="Q117" s="11"/>
      <c r="S117" s="15"/>
      <c r="T117" s="15"/>
    </row>
    <row r="118" spans="2:20" x14ac:dyDescent="0.35">
      <c r="B118" s="8"/>
      <c r="C118" s="3"/>
      <c r="D118" s="5"/>
      <c r="E118" s="7"/>
      <c r="Q118" s="11"/>
      <c r="S118" s="15"/>
      <c r="T118" s="15"/>
    </row>
    <row r="119" spans="2:20" x14ac:dyDescent="0.35">
      <c r="B119" s="8"/>
      <c r="C119" s="3"/>
      <c r="D119" s="5"/>
      <c r="E119" s="7"/>
      <c r="Q119" s="11"/>
      <c r="S119" s="15"/>
      <c r="T119" s="15"/>
    </row>
    <row r="120" spans="2:20" x14ac:dyDescent="0.35">
      <c r="B120" s="8"/>
      <c r="C120" s="3"/>
      <c r="D120" s="5"/>
      <c r="E120" s="7"/>
      <c r="Q120" s="11"/>
      <c r="S120" s="15"/>
      <c r="T120" s="15"/>
    </row>
    <row r="121" spans="2:20" x14ac:dyDescent="0.35">
      <c r="B121" s="8"/>
      <c r="C121" s="3"/>
      <c r="D121" s="5"/>
      <c r="E121" s="7"/>
      <c r="Q121" s="11"/>
      <c r="S121" s="15"/>
      <c r="T121" s="15"/>
    </row>
    <row r="122" spans="2:20" x14ac:dyDescent="0.35">
      <c r="B122" s="8"/>
      <c r="C122" s="3"/>
      <c r="D122" s="5"/>
      <c r="E122" s="7"/>
      <c r="Q122" s="11"/>
      <c r="S122" s="15"/>
      <c r="T122" s="15"/>
    </row>
    <row r="123" spans="2:20" x14ac:dyDescent="0.35">
      <c r="B123" s="8"/>
      <c r="C123" s="3"/>
      <c r="D123" s="5"/>
      <c r="E123" s="7"/>
      <c r="Q123" s="11"/>
      <c r="S123" s="15"/>
      <c r="T123" s="15"/>
    </row>
    <row r="124" spans="2:20" x14ac:dyDescent="0.35">
      <c r="B124" s="8"/>
      <c r="C124" s="3"/>
      <c r="D124" s="5"/>
      <c r="E124" s="7"/>
      <c r="Q124" s="11"/>
      <c r="S124" s="15"/>
      <c r="T124" s="15"/>
    </row>
    <row r="125" spans="2:20" x14ac:dyDescent="0.35">
      <c r="B125" s="8"/>
      <c r="C125" s="3"/>
      <c r="D125" s="5"/>
      <c r="E125" s="7"/>
      <c r="Q125" s="11"/>
      <c r="S125" s="15"/>
      <c r="T125" s="15"/>
    </row>
    <row r="126" spans="2:20" x14ac:dyDescent="0.35">
      <c r="B126" s="8"/>
      <c r="C126" s="3"/>
      <c r="D126" s="5"/>
      <c r="E126" s="7"/>
      <c r="Q126" s="11"/>
      <c r="S126" s="15"/>
      <c r="T126" s="15"/>
    </row>
    <row r="127" spans="2:20" x14ac:dyDescent="0.35">
      <c r="B127" s="8"/>
      <c r="C127" s="3"/>
      <c r="D127" s="5"/>
      <c r="E127" s="7"/>
      <c r="Q127" s="11"/>
      <c r="S127" s="15"/>
      <c r="T127" s="15"/>
    </row>
    <row r="128" spans="2:20" x14ac:dyDescent="0.35">
      <c r="B128" s="8"/>
      <c r="C128" s="3"/>
      <c r="D128" s="5"/>
      <c r="E128" s="7"/>
      <c r="Q128" s="11"/>
      <c r="S128" s="15"/>
      <c r="T128" s="15"/>
    </row>
    <row r="129" spans="2:20" x14ac:dyDescent="0.35">
      <c r="B129" s="8"/>
      <c r="C129" s="3"/>
      <c r="D129" s="5"/>
      <c r="E129" s="7"/>
      <c r="Q129" s="11"/>
      <c r="S129" s="15"/>
      <c r="T129" s="15"/>
    </row>
    <row r="130" spans="2:20" x14ac:dyDescent="0.35">
      <c r="B130" s="8"/>
      <c r="C130" s="3"/>
      <c r="D130" s="5"/>
      <c r="E130" s="7"/>
      <c r="Q130" s="11"/>
      <c r="S130" s="15"/>
      <c r="T130" s="15"/>
    </row>
    <row r="131" spans="2:20" x14ac:dyDescent="0.35">
      <c r="B131" s="8"/>
      <c r="C131" s="3"/>
      <c r="D131" s="5"/>
      <c r="E131" s="7"/>
      <c r="Q131" s="11"/>
      <c r="S131" s="15"/>
      <c r="T131" s="15"/>
    </row>
  </sheetData>
  <conditionalFormatting sqref="F83:F131">
    <cfRule type="cellIs" dxfId="23" priority="7" operator="equal">
      <formula>"canceled"</formula>
    </cfRule>
    <cfRule type="cellIs" dxfId="22" priority="8" operator="equal">
      <formula>"failed"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O83:O131">
    <cfRule type="colorScale" priority="6">
      <colorScale>
        <cfvo type="min"/>
        <cfvo type="percentile" val="90"/>
        <color rgb="FFC00000"/>
        <color rgb="FF0070C0"/>
      </colorScale>
    </cfRule>
  </conditionalFormatting>
  <conditionalFormatting sqref="F1:F82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82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F1AE-63E7-4CF1-8BA5-7487F245B57B}">
  <dimension ref="A1:T262"/>
  <sheetViews>
    <sheetView workbookViewId="0">
      <selection activeCell="O4" sqref="O4"/>
    </sheetView>
  </sheetViews>
  <sheetFormatPr defaultRowHeight="14.5" x14ac:dyDescent="0.35"/>
  <cols>
    <col min="1" max="1" width="3.81640625" bestFit="1" customWidth="1"/>
    <col min="2" max="2" width="22.26953125" customWidth="1"/>
    <col min="3" max="3" width="27.5429687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3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906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72.5" x14ac:dyDescent="0.35">
      <c r="A2">
        <v>641</v>
      </c>
      <c r="B2" s="8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1" t="s">
        <v>8317</v>
      </c>
      <c r="R2" t="s">
        <v>8319</v>
      </c>
      <c r="S2" s="15">
        <v>42199.57</v>
      </c>
      <c r="T2" s="15">
        <v>42229.57</v>
      </c>
    </row>
    <row r="3" spans="1:20" ht="58" x14ac:dyDescent="0.35">
      <c r="A3">
        <v>643</v>
      </c>
      <c r="B3" s="8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1" t="s">
        <v>8317</v>
      </c>
      <c r="R3" t="s">
        <v>8319</v>
      </c>
      <c r="S3" s="15">
        <v>42100.642071759255</v>
      </c>
      <c r="T3" s="15">
        <v>42155.642071759255</v>
      </c>
    </row>
    <row r="4" spans="1:20" ht="72.5" x14ac:dyDescent="0.35">
      <c r="A4">
        <v>644</v>
      </c>
      <c r="B4" s="8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1" t="s">
        <v>8317</v>
      </c>
      <c r="R4" t="s">
        <v>8319</v>
      </c>
      <c r="S4" s="15">
        <v>41898.665960648148</v>
      </c>
      <c r="T4" s="15">
        <v>41941.041666666664</v>
      </c>
    </row>
    <row r="5" spans="1:20" ht="43.5" x14ac:dyDescent="0.35">
      <c r="A5">
        <v>645</v>
      </c>
      <c r="B5" s="8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1" t="s">
        <v>8317</v>
      </c>
      <c r="R5" t="s">
        <v>8319</v>
      </c>
      <c r="S5" s="15">
        <v>42564.026319444441</v>
      </c>
      <c r="T5" s="15">
        <v>42594.026319444441</v>
      </c>
    </row>
    <row r="6" spans="1:20" ht="72.5" x14ac:dyDescent="0.35">
      <c r="A6">
        <v>646</v>
      </c>
      <c r="B6" s="8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1" t="s">
        <v>8317</v>
      </c>
      <c r="R6" t="s">
        <v>8319</v>
      </c>
      <c r="S6" s="15">
        <v>41832.852627314816</v>
      </c>
      <c r="T6" s="15">
        <v>41862.852627314816</v>
      </c>
    </row>
    <row r="7" spans="1:20" ht="29" x14ac:dyDescent="0.35">
      <c r="A7">
        <v>648</v>
      </c>
      <c r="B7" s="8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1" t="s">
        <v>8317</v>
      </c>
      <c r="R7" t="s">
        <v>8319</v>
      </c>
      <c r="S7" s="15">
        <v>41891.693379629629</v>
      </c>
      <c r="T7" s="15">
        <v>41926.693379629629</v>
      </c>
    </row>
    <row r="8" spans="1:20" ht="72.5" x14ac:dyDescent="0.35">
      <c r="A8">
        <v>649</v>
      </c>
      <c r="B8" s="8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1" t="s">
        <v>8317</v>
      </c>
      <c r="R8" t="s">
        <v>8319</v>
      </c>
      <c r="S8" s="15">
        <v>41877.912187499998</v>
      </c>
      <c r="T8" s="15">
        <v>41898.912187499998</v>
      </c>
    </row>
    <row r="9" spans="1:20" ht="72.5" x14ac:dyDescent="0.35">
      <c r="A9">
        <v>650</v>
      </c>
      <c r="B9" s="8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1" t="s">
        <v>8317</v>
      </c>
      <c r="R9" t="s">
        <v>8319</v>
      </c>
      <c r="S9" s="15">
        <v>41932.036851851852</v>
      </c>
      <c r="T9" s="15">
        <v>41992.078518518523</v>
      </c>
    </row>
    <row r="10" spans="1:20" ht="72.5" x14ac:dyDescent="0.35">
      <c r="A10">
        <v>651</v>
      </c>
      <c r="B10" s="8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1" t="s">
        <v>8317</v>
      </c>
      <c r="R10" t="s">
        <v>8319</v>
      </c>
      <c r="S10" s="15">
        <v>41956.017488425925</v>
      </c>
      <c r="T10" s="15">
        <v>41986.017488425925</v>
      </c>
    </row>
    <row r="11" spans="1:20" ht="72.5" x14ac:dyDescent="0.35">
      <c r="A11">
        <v>652</v>
      </c>
      <c r="B11" s="8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1" t="s">
        <v>8317</v>
      </c>
      <c r="R11" t="s">
        <v>8319</v>
      </c>
      <c r="S11" s="15">
        <v>42675.690393518518</v>
      </c>
      <c r="T11" s="15">
        <v>42705.732060185182</v>
      </c>
    </row>
    <row r="12" spans="1:20" ht="72.5" x14ac:dyDescent="0.35">
      <c r="A12">
        <v>653</v>
      </c>
      <c r="B12" s="8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1" t="s">
        <v>8317</v>
      </c>
      <c r="R12" t="s">
        <v>8319</v>
      </c>
      <c r="S12" s="15">
        <v>42199.618518518517</v>
      </c>
      <c r="T12" s="15">
        <v>42236.618518518517</v>
      </c>
    </row>
    <row r="13" spans="1:20" ht="72.5" x14ac:dyDescent="0.35">
      <c r="A13">
        <v>654</v>
      </c>
      <c r="B13" s="8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1" t="s">
        <v>8317</v>
      </c>
      <c r="R13" t="s">
        <v>8319</v>
      </c>
      <c r="S13" s="15">
        <v>42163.957326388889</v>
      </c>
      <c r="T13" s="15">
        <v>42193.957326388889</v>
      </c>
    </row>
    <row r="14" spans="1:20" ht="58" x14ac:dyDescent="0.35">
      <c r="A14">
        <v>655</v>
      </c>
      <c r="B14" s="8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1" t="s">
        <v>8317</v>
      </c>
      <c r="R14" t="s">
        <v>8319</v>
      </c>
      <c r="S14" s="15">
        <v>42045.957314814819</v>
      </c>
      <c r="T14" s="15">
        <v>42075.915648148148</v>
      </c>
    </row>
    <row r="15" spans="1:20" ht="72.5" x14ac:dyDescent="0.35">
      <c r="A15">
        <v>656</v>
      </c>
      <c r="B15" s="8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1" t="s">
        <v>8317</v>
      </c>
      <c r="R15" t="s">
        <v>8319</v>
      </c>
      <c r="S15" s="15">
        <v>42417.804618055554</v>
      </c>
      <c r="T15" s="15">
        <v>42477.762951388882</v>
      </c>
    </row>
    <row r="16" spans="1:20" ht="72.5" x14ac:dyDescent="0.35">
      <c r="A16">
        <v>657</v>
      </c>
      <c r="B16" s="8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1" t="s">
        <v>8317</v>
      </c>
      <c r="R16" t="s">
        <v>8319</v>
      </c>
      <c r="S16" s="15">
        <v>42331.84574074074</v>
      </c>
      <c r="T16" s="15">
        <v>42361.84574074074</v>
      </c>
    </row>
    <row r="17" spans="1:20" ht="72.5" x14ac:dyDescent="0.35">
      <c r="A17">
        <v>658</v>
      </c>
      <c r="B17" s="8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1" t="s">
        <v>8317</v>
      </c>
      <c r="R17" t="s">
        <v>8319</v>
      </c>
      <c r="S17" s="15">
        <v>42179.160752314812</v>
      </c>
      <c r="T17" s="15">
        <v>42211.75</v>
      </c>
    </row>
    <row r="18" spans="1:20" ht="29" x14ac:dyDescent="0.35">
      <c r="A18">
        <v>659</v>
      </c>
      <c r="B18" s="8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1" t="s">
        <v>8317</v>
      </c>
      <c r="R18" t="s">
        <v>8319</v>
      </c>
      <c r="S18" s="15">
        <v>42209.593692129631</v>
      </c>
      <c r="T18" s="15">
        <v>42239.593692129631</v>
      </c>
    </row>
    <row r="19" spans="1:20" x14ac:dyDescent="0.35">
      <c r="B19" s="8"/>
      <c r="C19" s="3"/>
      <c r="D19" s="5"/>
      <c r="E19" s="7"/>
      <c r="Q19" s="11"/>
      <c r="S19" s="15"/>
      <c r="T19" s="15"/>
    </row>
    <row r="20" spans="1:20" x14ac:dyDescent="0.35">
      <c r="B20" s="8"/>
      <c r="C20" s="3"/>
      <c r="D20" s="5"/>
      <c r="E20" s="7"/>
      <c r="Q20" s="11"/>
      <c r="S20" s="15"/>
      <c r="T20" s="15"/>
    </row>
    <row r="21" spans="1:20" x14ac:dyDescent="0.35">
      <c r="B21" s="8"/>
      <c r="C21" s="3"/>
      <c r="D21" s="5"/>
      <c r="E21" s="7"/>
      <c r="Q21" s="11"/>
      <c r="S21" s="15"/>
      <c r="T21" s="15"/>
    </row>
    <row r="22" spans="1:20" x14ac:dyDescent="0.35">
      <c r="B22" s="8"/>
      <c r="C22" s="3"/>
      <c r="D22" s="5"/>
      <c r="E22" s="7"/>
      <c r="Q22" s="11"/>
      <c r="S22" s="15"/>
      <c r="T22" s="15"/>
    </row>
    <row r="23" spans="1:20" x14ac:dyDescent="0.35">
      <c r="B23" s="8"/>
      <c r="C23" s="3"/>
      <c r="D23" s="5"/>
      <c r="E23" s="7"/>
      <c r="Q23" s="11"/>
      <c r="S23" s="15"/>
      <c r="T23" s="15"/>
    </row>
    <row r="24" spans="1:20" x14ac:dyDescent="0.35">
      <c r="B24" s="8"/>
      <c r="C24" s="3"/>
      <c r="D24" s="5"/>
      <c r="E24" s="7"/>
      <c r="Q24" s="11"/>
      <c r="S24" s="15"/>
      <c r="T24" s="15"/>
    </row>
    <row r="25" spans="1:20" x14ac:dyDescent="0.35">
      <c r="B25" s="8"/>
      <c r="C25" s="3"/>
      <c r="D25" s="5"/>
      <c r="E25" s="7"/>
      <c r="Q25" s="11"/>
      <c r="S25" s="15"/>
      <c r="T25" s="15"/>
    </row>
    <row r="26" spans="1:20" x14ac:dyDescent="0.35">
      <c r="B26" s="8"/>
      <c r="C26" s="3"/>
      <c r="D26" s="5"/>
      <c r="E26" s="7"/>
      <c r="Q26" s="11"/>
      <c r="S26" s="15"/>
      <c r="T26" s="15"/>
    </row>
    <row r="27" spans="1:20" x14ac:dyDescent="0.35">
      <c r="B27" s="8"/>
      <c r="C27" s="3"/>
      <c r="D27" s="5"/>
      <c r="E27" s="7"/>
      <c r="Q27" s="11"/>
      <c r="S27" s="15"/>
      <c r="T27" s="15"/>
    </row>
    <row r="28" spans="1:20" x14ac:dyDescent="0.35">
      <c r="B28" s="8"/>
      <c r="C28" s="3"/>
      <c r="D28" s="5"/>
      <c r="E28" s="7"/>
      <c r="Q28" s="11"/>
      <c r="S28" s="15"/>
      <c r="T28" s="15"/>
    </row>
    <row r="29" spans="1:20" x14ac:dyDescent="0.35">
      <c r="B29" s="8"/>
      <c r="C29" s="3"/>
      <c r="D29" s="5"/>
      <c r="E29" s="7"/>
      <c r="Q29" s="11"/>
      <c r="S29" s="15"/>
      <c r="T29" s="15"/>
    </row>
    <row r="30" spans="1:20" x14ac:dyDescent="0.35">
      <c r="B30" s="8"/>
      <c r="C30" s="3"/>
      <c r="D30" s="5"/>
      <c r="E30" s="7"/>
      <c r="Q30" s="11"/>
      <c r="S30" s="15"/>
      <c r="T30" s="15"/>
    </row>
    <row r="31" spans="1:20" x14ac:dyDescent="0.35">
      <c r="B31" s="8"/>
      <c r="C31" s="3"/>
      <c r="D31" s="5"/>
      <c r="E31" s="7"/>
      <c r="Q31" s="11"/>
      <c r="S31" s="15"/>
      <c r="T31" s="15"/>
    </row>
    <row r="32" spans="1:20" x14ac:dyDescent="0.35">
      <c r="B32" s="8"/>
      <c r="C32" s="3"/>
      <c r="D32" s="5"/>
      <c r="E32" s="7"/>
      <c r="Q32" s="11"/>
      <c r="S32" s="15"/>
      <c r="T32" s="15"/>
    </row>
    <row r="33" spans="2:20" x14ac:dyDescent="0.35">
      <c r="B33" s="8"/>
      <c r="C33" s="3"/>
      <c r="D33" s="5"/>
      <c r="E33" s="7"/>
      <c r="Q33" s="11"/>
      <c r="S33" s="15"/>
      <c r="T33" s="15"/>
    </row>
    <row r="34" spans="2:20" x14ac:dyDescent="0.35">
      <c r="B34" s="8"/>
      <c r="C34" s="3"/>
      <c r="D34" s="5"/>
      <c r="E34" s="7"/>
      <c r="Q34" s="11"/>
      <c r="S34" s="15"/>
      <c r="T34" s="15"/>
    </row>
    <row r="35" spans="2:20" x14ac:dyDescent="0.35">
      <c r="B35" s="8"/>
      <c r="C35" s="3"/>
      <c r="D35" s="5"/>
      <c r="E35" s="7"/>
      <c r="Q35" s="11"/>
      <c r="S35" s="15"/>
      <c r="T35" s="15"/>
    </row>
    <row r="36" spans="2:20" x14ac:dyDescent="0.35">
      <c r="B36" s="8"/>
      <c r="C36" s="3"/>
      <c r="D36" s="5"/>
      <c r="E36" s="7"/>
      <c r="Q36" s="11"/>
      <c r="S36" s="15"/>
      <c r="T36" s="15"/>
    </row>
    <row r="37" spans="2:20" x14ac:dyDescent="0.35">
      <c r="B37" s="8"/>
      <c r="C37" s="3"/>
      <c r="D37" s="5"/>
      <c r="E37" s="7"/>
      <c r="Q37" s="11"/>
      <c r="S37" s="15"/>
      <c r="T37" s="15"/>
    </row>
    <row r="38" spans="2:20" x14ac:dyDescent="0.35">
      <c r="B38" s="8"/>
      <c r="C38" s="3"/>
      <c r="D38" s="5"/>
      <c r="E38" s="7"/>
      <c r="Q38" s="11"/>
      <c r="S38" s="15"/>
      <c r="T38" s="15"/>
    </row>
    <row r="39" spans="2:20" x14ac:dyDescent="0.35">
      <c r="B39" s="8"/>
      <c r="C39" s="3"/>
      <c r="D39" s="5"/>
      <c r="E39" s="7"/>
      <c r="Q39" s="11"/>
      <c r="S39" s="15"/>
      <c r="T39" s="15"/>
    </row>
    <row r="40" spans="2:20" x14ac:dyDescent="0.35">
      <c r="B40" s="8"/>
      <c r="C40" s="3"/>
      <c r="D40" s="5"/>
      <c r="E40" s="7"/>
      <c r="Q40" s="11"/>
      <c r="S40" s="15"/>
      <c r="T40" s="15"/>
    </row>
    <row r="41" spans="2:20" x14ac:dyDescent="0.35">
      <c r="B41" s="8"/>
      <c r="C41" s="3"/>
      <c r="D41" s="5"/>
      <c r="E41" s="7"/>
      <c r="Q41" s="11"/>
      <c r="S41" s="15"/>
      <c r="T41" s="15"/>
    </row>
    <row r="42" spans="2:20" x14ac:dyDescent="0.35">
      <c r="B42" s="8"/>
      <c r="C42" s="3"/>
      <c r="D42" s="5"/>
      <c r="E42" s="7"/>
      <c r="Q42" s="11"/>
      <c r="S42" s="15"/>
      <c r="T42" s="15"/>
    </row>
    <row r="43" spans="2:20" x14ac:dyDescent="0.35">
      <c r="B43" s="8"/>
      <c r="C43" s="3"/>
      <c r="D43" s="5"/>
      <c r="E43" s="7"/>
      <c r="Q43" s="11"/>
      <c r="S43" s="15"/>
      <c r="T43" s="15"/>
    </row>
    <row r="44" spans="2:20" x14ac:dyDescent="0.35">
      <c r="B44" s="8"/>
      <c r="C44" s="3"/>
      <c r="D44" s="5"/>
      <c r="E44" s="7"/>
      <c r="Q44" s="11"/>
      <c r="S44" s="15"/>
      <c r="T44" s="15"/>
    </row>
    <row r="45" spans="2:20" x14ac:dyDescent="0.35">
      <c r="B45" s="8"/>
      <c r="C45" s="3"/>
      <c r="D45" s="5"/>
      <c r="E45" s="7"/>
      <c r="Q45" s="11"/>
      <c r="S45" s="15"/>
      <c r="T45" s="15"/>
    </row>
    <row r="46" spans="2:20" x14ac:dyDescent="0.35">
      <c r="B46" s="8"/>
      <c r="C46" s="3"/>
      <c r="D46" s="5"/>
      <c r="E46" s="7"/>
      <c r="Q46" s="11"/>
      <c r="S46" s="15"/>
      <c r="T46" s="15"/>
    </row>
    <row r="47" spans="2:20" x14ac:dyDescent="0.35">
      <c r="B47" s="8"/>
      <c r="C47" s="3"/>
      <c r="D47" s="5"/>
      <c r="E47" s="7"/>
      <c r="Q47" s="11"/>
      <c r="S47" s="15"/>
      <c r="T47" s="15"/>
    </row>
    <row r="48" spans="2:20" x14ac:dyDescent="0.35">
      <c r="B48" s="8"/>
      <c r="C48" s="3"/>
      <c r="D48" s="5"/>
      <c r="E48" s="7"/>
      <c r="Q48" s="11"/>
      <c r="S48" s="15"/>
      <c r="T48" s="15"/>
    </row>
    <row r="49" spans="2:20" x14ac:dyDescent="0.35">
      <c r="B49" s="8"/>
      <c r="C49" s="3"/>
      <c r="D49" s="5"/>
      <c r="E49" s="7"/>
      <c r="Q49" s="11"/>
      <c r="S49" s="15"/>
      <c r="T49" s="15"/>
    </row>
    <row r="50" spans="2:20" x14ac:dyDescent="0.35">
      <c r="B50" s="8"/>
      <c r="C50" s="3"/>
      <c r="D50" s="5"/>
      <c r="E50" s="7"/>
      <c r="Q50" s="11"/>
      <c r="S50" s="15"/>
      <c r="T50" s="15"/>
    </row>
    <row r="51" spans="2:20" x14ac:dyDescent="0.35">
      <c r="B51" s="8"/>
      <c r="C51" s="3"/>
      <c r="D51" s="5"/>
      <c r="E51" s="7"/>
      <c r="Q51" s="11"/>
      <c r="S51" s="15"/>
      <c r="T51" s="15"/>
    </row>
    <row r="52" spans="2:20" x14ac:dyDescent="0.35">
      <c r="B52" s="8"/>
      <c r="C52" s="3"/>
      <c r="D52" s="5"/>
      <c r="E52" s="7"/>
      <c r="Q52" s="11"/>
      <c r="S52" s="15"/>
      <c r="T52" s="15"/>
    </row>
    <row r="53" spans="2:20" x14ac:dyDescent="0.35">
      <c r="B53" s="8"/>
      <c r="C53" s="3"/>
      <c r="D53" s="5"/>
      <c r="E53" s="7"/>
      <c r="Q53" s="11"/>
      <c r="S53" s="15"/>
      <c r="T53" s="15"/>
    </row>
    <row r="54" spans="2:20" x14ac:dyDescent="0.35">
      <c r="B54" s="8"/>
      <c r="C54" s="3"/>
      <c r="D54" s="5"/>
      <c r="E54" s="7"/>
      <c r="Q54" s="11"/>
      <c r="S54" s="15"/>
      <c r="T54" s="15"/>
    </row>
    <row r="55" spans="2:20" x14ac:dyDescent="0.35">
      <c r="B55" s="8"/>
      <c r="C55" s="3"/>
      <c r="D55" s="5"/>
      <c r="E55" s="7"/>
      <c r="Q55" s="11"/>
      <c r="S55" s="15"/>
      <c r="T55" s="15"/>
    </row>
    <row r="56" spans="2:20" x14ac:dyDescent="0.35">
      <c r="B56" s="8"/>
      <c r="C56" s="3"/>
      <c r="D56" s="5"/>
      <c r="E56" s="7"/>
      <c r="Q56" s="11"/>
      <c r="S56" s="15"/>
      <c r="T56" s="15"/>
    </row>
    <row r="57" spans="2:20" x14ac:dyDescent="0.35">
      <c r="B57" s="8"/>
      <c r="C57" s="3"/>
      <c r="D57" s="5"/>
      <c r="E57" s="7"/>
      <c r="Q57" s="11"/>
      <c r="S57" s="15"/>
      <c r="T57" s="15"/>
    </row>
    <row r="58" spans="2:20" x14ac:dyDescent="0.35">
      <c r="B58" s="8"/>
      <c r="C58" s="3"/>
      <c r="D58" s="5"/>
      <c r="E58" s="7"/>
      <c r="Q58" s="11"/>
      <c r="S58" s="15"/>
      <c r="T58" s="15"/>
    </row>
    <row r="59" spans="2:20" x14ac:dyDescent="0.35">
      <c r="B59" s="8"/>
      <c r="C59" s="3"/>
      <c r="D59" s="5"/>
      <c r="E59" s="7"/>
      <c r="Q59" s="11"/>
      <c r="S59" s="15"/>
      <c r="T59" s="15"/>
    </row>
    <row r="60" spans="2:20" x14ac:dyDescent="0.35">
      <c r="B60" s="8"/>
      <c r="C60" s="3"/>
      <c r="D60" s="5"/>
      <c r="E60" s="7"/>
      <c r="Q60" s="11"/>
      <c r="S60" s="15"/>
      <c r="T60" s="15"/>
    </row>
    <row r="61" spans="2:20" x14ac:dyDescent="0.35">
      <c r="B61" s="8"/>
      <c r="C61" s="3"/>
      <c r="D61" s="5"/>
      <c r="E61" s="7"/>
      <c r="Q61" s="11"/>
      <c r="S61" s="15"/>
      <c r="T61" s="15"/>
    </row>
    <row r="62" spans="2:20" x14ac:dyDescent="0.35">
      <c r="B62" s="8"/>
      <c r="C62" s="3"/>
      <c r="D62" s="5"/>
      <c r="E62" s="7"/>
      <c r="Q62" s="11"/>
      <c r="S62" s="15"/>
      <c r="T62" s="15"/>
    </row>
    <row r="63" spans="2:20" x14ac:dyDescent="0.35">
      <c r="B63" s="8"/>
      <c r="C63" s="3"/>
      <c r="D63" s="5"/>
      <c r="E63" s="7"/>
      <c r="Q63" s="11"/>
      <c r="S63" s="15"/>
      <c r="T63" s="15"/>
    </row>
    <row r="64" spans="2:20" x14ac:dyDescent="0.35">
      <c r="B64" s="8"/>
      <c r="C64" s="3"/>
      <c r="D64" s="5"/>
      <c r="E64" s="7"/>
      <c r="Q64" s="11"/>
      <c r="S64" s="15"/>
      <c r="T64" s="15"/>
    </row>
    <row r="65" spans="2:20" x14ac:dyDescent="0.35">
      <c r="B65" s="8"/>
      <c r="C65" s="3"/>
      <c r="D65" s="5"/>
      <c r="E65" s="7"/>
      <c r="Q65" s="11"/>
      <c r="S65" s="15"/>
      <c r="T65" s="15"/>
    </row>
    <row r="66" spans="2:20" x14ac:dyDescent="0.35">
      <c r="B66" s="8"/>
      <c r="C66" s="3"/>
      <c r="D66" s="5"/>
      <c r="E66" s="7"/>
      <c r="Q66" s="11"/>
      <c r="S66" s="15"/>
      <c r="T66" s="15"/>
    </row>
    <row r="67" spans="2:20" x14ac:dyDescent="0.35">
      <c r="B67" s="8"/>
      <c r="C67" s="3"/>
      <c r="D67" s="5"/>
      <c r="E67" s="7"/>
      <c r="Q67" s="11"/>
      <c r="S67" s="15"/>
      <c r="T67" s="15"/>
    </row>
    <row r="68" spans="2:20" x14ac:dyDescent="0.35">
      <c r="B68" s="8"/>
      <c r="C68" s="3"/>
      <c r="D68" s="5"/>
      <c r="E68" s="7"/>
      <c r="Q68" s="11"/>
      <c r="S68" s="15"/>
      <c r="T68" s="15"/>
    </row>
    <row r="69" spans="2:20" x14ac:dyDescent="0.35">
      <c r="B69" s="8"/>
      <c r="C69" s="3"/>
      <c r="D69" s="5"/>
      <c r="E69" s="7"/>
      <c r="Q69" s="11"/>
      <c r="S69" s="15"/>
      <c r="T69" s="15"/>
    </row>
    <row r="70" spans="2:20" x14ac:dyDescent="0.35">
      <c r="B70" s="8"/>
      <c r="C70" s="3"/>
      <c r="D70" s="5"/>
      <c r="E70" s="7"/>
      <c r="Q70" s="11"/>
      <c r="S70" s="15"/>
      <c r="T70" s="15"/>
    </row>
    <row r="71" spans="2:20" x14ac:dyDescent="0.35">
      <c r="B71" s="8"/>
      <c r="C71" s="3"/>
      <c r="D71" s="5"/>
      <c r="E71" s="7"/>
      <c r="Q71" s="11"/>
      <c r="S71" s="15"/>
      <c r="T71" s="15"/>
    </row>
    <row r="72" spans="2:20" x14ac:dyDescent="0.35">
      <c r="B72" s="8"/>
      <c r="C72" s="3"/>
      <c r="D72" s="5"/>
      <c r="E72" s="7"/>
      <c r="Q72" s="11"/>
      <c r="S72" s="15"/>
      <c r="T72" s="15"/>
    </row>
    <row r="73" spans="2:20" x14ac:dyDescent="0.35">
      <c r="B73" s="8"/>
      <c r="C73" s="3"/>
      <c r="D73" s="5"/>
      <c r="E73" s="7"/>
      <c r="Q73" s="11"/>
      <c r="S73" s="15"/>
      <c r="T73" s="15"/>
    </row>
    <row r="74" spans="2:20" x14ac:dyDescent="0.35">
      <c r="B74" s="8"/>
      <c r="C74" s="3"/>
      <c r="D74" s="5"/>
      <c r="E74" s="7"/>
      <c r="Q74" s="11"/>
      <c r="S74" s="15"/>
      <c r="T74" s="15"/>
    </row>
    <row r="75" spans="2:20" x14ac:dyDescent="0.35">
      <c r="B75" s="8"/>
      <c r="C75" s="3"/>
      <c r="D75" s="5"/>
      <c r="E75" s="7"/>
      <c r="Q75" s="11"/>
      <c r="S75" s="15"/>
      <c r="T75" s="15"/>
    </row>
    <row r="76" spans="2:20" x14ac:dyDescent="0.35">
      <c r="B76" s="8"/>
      <c r="C76" s="3"/>
      <c r="D76" s="5"/>
      <c r="E76" s="7"/>
      <c r="Q76" s="11"/>
      <c r="S76" s="15"/>
      <c r="T76" s="15"/>
    </row>
    <row r="77" spans="2:20" x14ac:dyDescent="0.35">
      <c r="B77" s="8"/>
      <c r="C77" s="3"/>
      <c r="D77" s="5"/>
      <c r="E77" s="7"/>
      <c r="Q77" s="11"/>
      <c r="S77" s="15"/>
      <c r="T77" s="15"/>
    </row>
    <row r="78" spans="2:20" x14ac:dyDescent="0.35">
      <c r="B78" s="8"/>
      <c r="C78" s="3"/>
      <c r="D78" s="5"/>
      <c r="E78" s="7"/>
      <c r="Q78" s="11"/>
      <c r="S78" s="15"/>
      <c r="T78" s="15"/>
    </row>
    <row r="79" spans="2:20" x14ac:dyDescent="0.35">
      <c r="B79" s="8"/>
      <c r="C79" s="3"/>
      <c r="D79" s="5"/>
      <c r="E79" s="7"/>
      <c r="Q79" s="11"/>
      <c r="S79" s="15"/>
      <c r="T79" s="15"/>
    </row>
    <row r="80" spans="2:20" x14ac:dyDescent="0.35">
      <c r="B80" s="8"/>
      <c r="C80" s="3"/>
      <c r="D80" s="5"/>
      <c r="E80" s="7"/>
      <c r="Q80" s="11"/>
      <c r="S80" s="15"/>
      <c r="T80" s="15"/>
    </row>
    <row r="81" spans="2:20" x14ac:dyDescent="0.35">
      <c r="B81" s="8"/>
      <c r="C81" s="3"/>
      <c r="D81" s="5"/>
      <c r="E81" s="7"/>
      <c r="Q81" s="11"/>
      <c r="S81" s="15"/>
      <c r="T81" s="15"/>
    </row>
    <row r="82" spans="2:20" x14ac:dyDescent="0.35">
      <c r="B82" s="8"/>
      <c r="C82" s="3"/>
      <c r="D82" s="5"/>
      <c r="E82" s="7"/>
      <c r="Q82" s="11"/>
      <c r="S82" s="15"/>
      <c r="T82" s="15"/>
    </row>
    <row r="83" spans="2:20" x14ac:dyDescent="0.35">
      <c r="B83" s="8"/>
      <c r="C83" s="3"/>
      <c r="D83" s="5"/>
      <c r="E83" s="7"/>
      <c r="Q83" s="11"/>
      <c r="S83" s="15"/>
      <c r="T83" s="15"/>
    </row>
    <row r="84" spans="2:20" x14ac:dyDescent="0.35">
      <c r="B84" s="8"/>
      <c r="C84" s="3"/>
      <c r="D84" s="5"/>
      <c r="E84" s="7"/>
      <c r="Q84" s="11"/>
      <c r="S84" s="15"/>
      <c r="T84" s="15"/>
    </row>
    <row r="85" spans="2:20" x14ac:dyDescent="0.35">
      <c r="B85" s="8"/>
      <c r="C85" s="3"/>
      <c r="D85" s="5"/>
      <c r="E85" s="7"/>
      <c r="Q85" s="11"/>
      <c r="S85" s="15"/>
      <c r="T85" s="15"/>
    </row>
    <row r="86" spans="2:20" x14ac:dyDescent="0.35">
      <c r="B86" s="8"/>
      <c r="C86" s="3"/>
      <c r="D86" s="5"/>
      <c r="E86" s="7"/>
      <c r="Q86" s="11"/>
      <c r="S86" s="15"/>
      <c r="T86" s="15"/>
    </row>
    <row r="87" spans="2:20" x14ac:dyDescent="0.35">
      <c r="B87" s="8"/>
      <c r="C87" s="3"/>
      <c r="D87" s="5"/>
      <c r="E87" s="7"/>
      <c r="Q87" s="11"/>
      <c r="S87" s="15"/>
      <c r="T87" s="15"/>
    </row>
    <row r="88" spans="2:20" x14ac:dyDescent="0.35">
      <c r="B88" s="8"/>
      <c r="C88" s="3"/>
      <c r="D88" s="5"/>
      <c r="E88" s="7"/>
      <c r="Q88" s="11"/>
      <c r="S88" s="15"/>
      <c r="T88" s="15"/>
    </row>
    <row r="89" spans="2:20" x14ac:dyDescent="0.35">
      <c r="B89" s="8"/>
      <c r="C89" s="3"/>
      <c r="D89" s="5"/>
      <c r="E89" s="7"/>
      <c r="Q89" s="11"/>
      <c r="S89" s="15"/>
      <c r="T89" s="15"/>
    </row>
    <row r="90" spans="2:20" x14ac:dyDescent="0.35">
      <c r="B90" s="8"/>
      <c r="C90" s="3"/>
      <c r="D90" s="5"/>
      <c r="E90" s="7"/>
      <c r="Q90" s="11"/>
      <c r="S90" s="15"/>
      <c r="T90" s="15"/>
    </row>
    <row r="91" spans="2:20" x14ac:dyDescent="0.35">
      <c r="B91" s="8"/>
      <c r="C91" s="3"/>
      <c r="D91" s="5"/>
      <c r="E91" s="7"/>
      <c r="Q91" s="11"/>
      <c r="S91" s="15"/>
      <c r="T91" s="15"/>
    </row>
    <row r="92" spans="2:20" x14ac:dyDescent="0.35">
      <c r="B92" s="8"/>
      <c r="C92" s="3"/>
      <c r="D92" s="5"/>
      <c r="E92" s="7"/>
      <c r="Q92" s="11"/>
      <c r="S92" s="15"/>
      <c r="T92" s="15"/>
    </row>
    <row r="93" spans="2:20" x14ac:dyDescent="0.35">
      <c r="B93" s="8"/>
      <c r="C93" s="3"/>
      <c r="D93" s="5"/>
      <c r="E93" s="7"/>
      <c r="Q93" s="11"/>
      <c r="S93" s="15"/>
      <c r="T93" s="15"/>
    </row>
    <row r="94" spans="2:20" x14ac:dyDescent="0.35">
      <c r="B94" s="8"/>
      <c r="C94" s="3"/>
      <c r="D94" s="5"/>
      <c r="E94" s="7"/>
      <c r="Q94" s="11"/>
      <c r="S94" s="15"/>
      <c r="T94" s="15"/>
    </row>
    <row r="95" spans="2:20" x14ac:dyDescent="0.35">
      <c r="B95" s="8"/>
      <c r="C95" s="3"/>
      <c r="D95" s="5"/>
      <c r="E95" s="7"/>
      <c r="Q95" s="11"/>
      <c r="S95" s="15"/>
      <c r="T95" s="15"/>
    </row>
    <row r="96" spans="2:20" x14ac:dyDescent="0.35">
      <c r="B96" s="8"/>
      <c r="C96" s="3"/>
      <c r="D96" s="5"/>
      <c r="E96" s="7"/>
      <c r="Q96" s="11"/>
      <c r="S96" s="15"/>
      <c r="T96" s="15"/>
    </row>
    <row r="97" spans="2:20" x14ac:dyDescent="0.35">
      <c r="B97" s="8"/>
      <c r="C97" s="3"/>
      <c r="D97" s="5"/>
      <c r="E97" s="7"/>
      <c r="Q97" s="11"/>
      <c r="S97" s="15"/>
      <c r="T97" s="15"/>
    </row>
    <row r="98" spans="2:20" x14ac:dyDescent="0.35">
      <c r="B98" s="8"/>
      <c r="C98" s="3"/>
      <c r="D98" s="5"/>
      <c r="E98" s="7"/>
      <c r="Q98" s="11"/>
      <c r="S98" s="15"/>
      <c r="T98" s="15"/>
    </row>
    <row r="99" spans="2:20" x14ac:dyDescent="0.35">
      <c r="B99" s="8"/>
      <c r="C99" s="3"/>
      <c r="D99" s="5"/>
      <c r="E99" s="7"/>
      <c r="Q99" s="11"/>
      <c r="S99" s="15"/>
      <c r="T99" s="15"/>
    </row>
    <row r="100" spans="2:20" x14ac:dyDescent="0.35">
      <c r="B100" s="8"/>
      <c r="C100" s="3"/>
      <c r="D100" s="5"/>
      <c r="E100" s="7"/>
      <c r="Q100" s="11"/>
      <c r="S100" s="15"/>
      <c r="T100" s="15"/>
    </row>
    <row r="101" spans="2:20" x14ac:dyDescent="0.35">
      <c r="B101" s="8"/>
      <c r="C101" s="3"/>
      <c r="D101" s="5"/>
      <c r="E101" s="7"/>
      <c r="Q101" s="11"/>
      <c r="S101" s="15"/>
      <c r="T101" s="15"/>
    </row>
    <row r="102" spans="2:20" x14ac:dyDescent="0.35">
      <c r="B102" s="8"/>
      <c r="C102" s="3"/>
      <c r="D102" s="5"/>
      <c r="E102" s="7"/>
      <c r="Q102" s="11"/>
      <c r="S102" s="15"/>
      <c r="T102" s="15"/>
    </row>
    <row r="103" spans="2:20" x14ac:dyDescent="0.35">
      <c r="B103" s="8"/>
      <c r="C103" s="3"/>
      <c r="D103" s="5"/>
      <c r="E103" s="7"/>
      <c r="Q103" s="11"/>
      <c r="S103" s="15"/>
      <c r="T103" s="15"/>
    </row>
    <row r="104" spans="2:20" x14ac:dyDescent="0.35">
      <c r="B104" s="8"/>
      <c r="C104" s="3"/>
      <c r="D104" s="5"/>
      <c r="E104" s="7"/>
      <c r="Q104" s="11"/>
      <c r="S104" s="15"/>
      <c r="T104" s="15"/>
    </row>
    <row r="105" spans="2:20" x14ac:dyDescent="0.35">
      <c r="B105" s="8"/>
      <c r="C105" s="3"/>
      <c r="D105" s="5"/>
      <c r="E105" s="7"/>
      <c r="Q105" s="11"/>
      <c r="S105" s="15"/>
      <c r="T105" s="15"/>
    </row>
    <row r="106" spans="2:20" x14ac:dyDescent="0.35">
      <c r="B106" s="8"/>
      <c r="C106" s="3"/>
      <c r="D106" s="5"/>
      <c r="E106" s="7"/>
      <c r="Q106" s="11"/>
      <c r="S106" s="15"/>
      <c r="T106" s="15"/>
    </row>
    <row r="107" spans="2:20" x14ac:dyDescent="0.35">
      <c r="B107" s="8"/>
      <c r="C107" s="3"/>
      <c r="D107" s="5"/>
      <c r="E107" s="7"/>
      <c r="Q107" s="11"/>
      <c r="S107" s="15"/>
      <c r="T107" s="15"/>
    </row>
    <row r="108" spans="2:20" x14ac:dyDescent="0.35">
      <c r="B108" s="8"/>
      <c r="C108" s="3"/>
      <c r="D108" s="5"/>
      <c r="E108" s="7"/>
      <c r="Q108" s="11"/>
      <c r="S108" s="15"/>
      <c r="T108" s="15"/>
    </row>
    <row r="109" spans="2:20" x14ac:dyDescent="0.35">
      <c r="B109" s="8"/>
      <c r="C109" s="3"/>
      <c r="D109" s="5"/>
      <c r="E109" s="7"/>
      <c r="Q109" s="11"/>
      <c r="S109" s="15"/>
      <c r="T109" s="15"/>
    </row>
    <row r="110" spans="2:20" x14ac:dyDescent="0.35">
      <c r="B110" s="8"/>
      <c r="C110" s="3"/>
      <c r="D110" s="5"/>
      <c r="E110" s="7"/>
      <c r="Q110" s="11"/>
      <c r="S110" s="15"/>
      <c r="T110" s="15"/>
    </row>
    <row r="111" spans="2:20" x14ac:dyDescent="0.35">
      <c r="B111" s="8"/>
      <c r="C111" s="3"/>
      <c r="D111" s="5"/>
      <c r="E111" s="7"/>
      <c r="Q111" s="11"/>
      <c r="S111" s="15"/>
      <c r="T111" s="15"/>
    </row>
    <row r="112" spans="2:20" x14ac:dyDescent="0.35">
      <c r="B112" s="8"/>
      <c r="C112" s="3"/>
      <c r="D112" s="5"/>
      <c r="E112" s="7"/>
      <c r="Q112" s="11"/>
      <c r="S112" s="15"/>
      <c r="T112" s="15"/>
    </row>
    <row r="113" spans="2:20" x14ac:dyDescent="0.35">
      <c r="B113" s="8"/>
      <c r="C113" s="3"/>
      <c r="D113" s="5"/>
      <c r="E113" s="7"/>
      <c r="Q113" s="11"/>
      <c r="S113" s="15"/>
      <c r="T113" s="15"/>
    </row>
    <row r="114" spans="2:20" x14ac:dyDescent="0.35">
      <c r="B114" s="8"/>
      <c r="C114" s="3"/>
      <c r="D114" s="5"/>
      <c r="E114" s="7"/>
      <c r="Q114" s="11"/>
      <c r="S114" s="15"/>
      <c r="T114" s="15"/>
    </row>
    <row r="115" spans="2:20" x14ac:dyDescent="0.35">
      <c r="B115" s="8"/>
      <c r="C115" s="3"/>
      <c r="D115" s="5"/>
      <c r="E115" s="7"/>
      <c r="Q115" s="11"/>
      <c r="S115" s="15"/>
      <c r="T115" s="15"/>
    </row>
    <row r="116" spans="2:20" x14ac:dyDescent="0.35">
      <c r="B116" s="8"/>
      <c r="C116" s="3"/>
      <c r="D116" s="5"/>
      <c r="E116" s="7"/>
      <c r="Q116" s="11"/>
      <c r="S116" s="15"/>
      <c r="T116" s="15"/>
    </row>
    <row r="117" spans="2:20" x14ac:dyDescent="0.35">
      <c r="B117" s="8"/>
      <c r="C117" s="3"/>
      <c r="D117" s="5"/>
      <c r="E117" s="7"/>
      <c r="Q117" s="11"/>
      <c r="S117" s="15"/>
      <c r="T117" s="15"/>
    </row>
    <row r="118" spans="2:20" x14ac:dyDescent="0.35">
      <c r="B118" s="8"/>
      <c r="C118" s="3"/>
      <c r="D118" s="5"/>
      <c r="E118" s="7"/>
      <c r="Q118" s="11"/>
      <c r="S118" s="15"/>
      <c r="T118" s="15"/>
    </row>
    <row r="119" spans="2:20" x14ac:dyDescent="0.35">
      <c r="B119" s="8"/>
      <c r="C119" s="3"/>
      <c r="D119" s="5"/>
      <c r="E119" s="7"/>
      <c r="Q119" s="11"/>
      <c r="S119" s="15"/>
      <c r="T119" s="15"/>
    </row>
    <row r="120" spans="2:20" x14ac:dyDescent="0.35">
      <c r="B120" s="8"/>
      <c r="C120" s="3"/>
      <c r="D120" s="5"/>
      <c r="E120" s="7"/>
      <c r="Q120" s="11"/>
      <c r="S120" s="15"/>
      <c r="T120" s="15"/>
    </row>
    <row r="121" spans="2:20" x14ac:dyDescent="0.35">
      <c r="B121" s="8"/>
      <c r="C121" s="3"/>
      <c r="D121" s="5"/>
      <c r="E121" s="7"/>
      <c r="Q121" s="11"/>
      <c r="S121" s="15"/>
      <c r="T121" s="15"/>
    </row>
    <row r="122" spans="2:20" x14ac:dyDescent="0.35">
      <c r="B122" s="8"/>
      <c r="C122" s="3"/>
      <c r="D122" s="5"/>
      <c r="E122" s="7"/>
      <c r="Q122" s="11"/>
      <c r="S122" s="15"/>
      <c r="T122" s="15"/>
    </row>
    <row r="123" spans="2:20" x14ac:dyDescent="0.35">
      <c r="B123" s="8"/>
      <c r="C123" s="3"/>
      <c r="D123" s="5"/>
      <c r="E123" s="7"/>
      <c r="Q123" s="11"/>
      <c r="S123" s="15"/>
      <c r="T123" s="15"/>
    </row>
    <row r="124" spans="2:20" x14ac:dyDescent="0.35">
      <c r="B124" s="8"/>
      <c r="C124" s="3"/>
      <c r="D124" s="5"/>
      <c r="E124" s="7"/>
      <c r="Q124" s="11"/>
      <c r="S124" s="15"/>
      <c r="T124" s="15"/>
    </row>
    <row r="125" spans="2:20" x14ac:dyDescent="0.35">
      <c r="B125" s="8"/>
      <c r="C125" s="3"/>
      <c r="D125" s="5"/>
      <c r="E125" s="7"/>
      <c r="Q125" s="11"/>
      <c r="S125" s="15"/>
      <c r="T125" s="15"/>
    </row>
    <row r="126" spans="2:20" x14ac:dyDescent="0.35">
      <c r="B126" s="8"/>
      <c r="C126" s="3"/>
      <c r="D126" s="5"/>
      <c r="E126" s="7"/>
      <c r="Q126" s="11"/>
      <c r="S126" s="15"/>
      <c r="T126" s="15"/>
    </row>
    <row r="127" spans="2:20" x14ac:dyDescent="0.35">
      <c r="B127" s="8"/>
      <c r="C127" s="3"/>
      <c r="D127" s="5"/>
      <c r="E127" s="7"/>
      <c r="Q127" s="11"/>
      <c r="S127" s="15"/>
      <c r="T127" s="15"/>
    </row>
    <row r="128" spans="2:20" x14ac:dyDescent="0.35">
      <c r="B128" s="8"/>
      <c r="C128" s="3"/>
      <c r="D128" s="5"/>
      <c r="E128" s="7"/>
      <c r="Q128" s="11"/>
      <c r="S128" s="15"/>
      <c r="T128" s="15"/>
    </row>
    <row r="129" spans="2:20" x14ac:dyDescent="0.35">
      <c r="B129" s="8"/>
      <c r="C129" s="3"/>
      <c r="D129" s="5"/>
      <c r="E129" s="7"/>
      <c r="Q129" s="11"/>
      <c r="S129" s="15"/>
      <c r="T129" s="15"/>
    </row>
    <row r="130" spans="2:20" x14ac:dyDescent="0.35">
      <c r="B130" s="8"/>
      <c r="C130" s="3"/>
      <c r="D130" s="5"/>
      <c r="E130" s="7"/>
      <c r="Q130" s="11"/>
      <c r="S130" s="15"/>
      <c r="T130" s="15"/>
    </row>
    <row r="131" spans="2:20" x14ac:dyDescent="0.35">
      <c r="B131" s="8"/>
      <c r="C131" s="3"/>
      <c r="D131" s="5"/>
      <c r="E131" s="7"/>
      <c r="Q131" s="11"/>
      <c r="S131" s="15"/>
      <c r="T131" s="15"/>
    </row>
    <row r="132" spans="2:20" x14ac:dyDescent="0.35">
      <c r="B132" s="8"/>
      <c r="C132" s="3"/>
      <c r="D132" s="5"/>
      <c r="E132" s="7"/>
      <c r="Q132" s="11"/>
      <c r="S132" s="15"/>
      <c r="T132" s="15"/>
    </row>
    <row r="133" spans="2:20" x14ac:dyDescent="0.35">
      <c r="B133" s="8"/>
      <c r="C133" s="3"/>
      <c r="D133" s="5"/>
      <c r="E133" s="7"/>
      <c r="Q133" s="11"/>
      <c r="S133" s="15"/>
      <c r="T133" s="15"/>
    </row>
    <row r="134" spans="2:20" x14ac:dyDescent="0.35">
      <c r="B134" s="8"/>
      <c r="C134" s="3"/>
      <c r="D134" s="5"/>
      <c r="E134" s="7"/>
      <c r="Q134" s="11"/>
      <c r="S134" s="15"/>
      <c r="T134" s="15"/>
    </row>
    <row r="135" spans="2:20" x14ac:dyDescent="0.35">
      <c r="B135" s="8"/>
      <c r="C135" s="3"/>
      <c r="D135" s="5"/>
      <c r="E135" s="7"/>
      <c r="Q135" s="11"/>
      <c r="S135" s="15"/>
      <c r="T135" s="15"/>
    </row>
    <row r="136" spans="2:20" x14ac:dyDescent="0.35">
      <c r="B136" s="8"/>
      <c r="C136" s="3"/>
      <c r="D136" s="5"/>
      <c r="E136" s="7"/>
      <c r="Q136" s="11"/>
      <c r="S136" s="15"/>
      <c r="T136" s="15"/>
    </row>
    <row r="137" spans="2:20" x14ac:dyDescent="0.35">
      <c r="B137" s="8"/>
      <c r="C137" s="3"/>
      <c r="D137" s="5"/>
      <c r="E137" s="7"/>
      <c r="Q137" s="11"/>
      <c r="S137" s="15"/>
      <c r="T137" s="15"/>
    </row>
    <row r="138" spans="2:20" x14ac:dyDescent="0.35">
      <c r="B138" s="8"/>
      <c r="C138" s="3"/>
      <c r="D138" s="5"/>
      <c r="E138" s="7"/>
      <c r="Q138" s="11"/>
      <c r="S138" s="15"/>
      <c r="T138" s="15"/>
    </row>
    <row r="139" spans="2:20" x14ac:dyDescent="0.35">
      <c r="B139" s="8"/>
      <c r="C139" s="3"/>
      <c r="D139" s="5"/>
      <c r="E139" s="7"/>
      <c r="Q139" s="11"/>
      <c r="S139" s="15"/>
      <c r="T139" s="15"/>
    </row>
    <row r="140" spans="2:20" x14ac:dyDescent="0.35">
      <c r="B140" s="8"/>
      <c r="C140" s="3"/>
      <c r="D140" s="5"/>
      <c r="E140" s="7"/>
      <c r="Q140" s="11"/>
      <c r="S140" s="15"/>
      <c r="T140" s="15"/>
    </row>
    <row r="141" spans="2:20" x14ac:dyDescent="0.35">
      <c r="B141" s="8"/>
      <c r="C141" s="3"/>
      <c r="D141" s="5"/>
      <c r="E141" s="7"/>
      <c r="Q141" s="11"/>
      <c r="S141" s="15"/>
      <c r="T141" s="15"/>
    </row>
    <row r="142" spans="2:20" x14ac:dyDescent="0.35">
      <c r="B142" s="8"/>
      <c r="C142" s="3"/>
      <c r="D142" s="5"/>
      <c r="E142" s="7"/>
      <c r="Q142" s="11"/>
      <c r="S142" s="15"/>
      <c r="T142" s="15"/>
    </row>
    <row r="143" spans="2:20" x14ac:dyDescent="0.35">
      <c r="B143" s="8"/>
      <c r="C143" s="3"/>
      <c r="D143" s="5"/>
      <c r="E143" s="7"/>
      <c r="Q143" s="11"/>
      <c r="S143" s="15"/>
      <c r="T143" s="15"/>
    </row>
    <row r="144" spans="2:20" x14ac:dyDescent="0.35">
      <c r="B144" s="8"/>
      <c r="C144" s="3"/>
      <c r="D144" s="5"/>
      <c r="E144" s="7"/>
      <c r="Q144" s="11"/>
      <c r="S144" s="15"/>
      <c r="T144" s="15"/>
    </row>
    <row r="145" spans="2:20" x14ac:dyDescent="0.35">
      <c r="B145" s="8"/>
      <c r="C145" s="3"/>
      <c r="D145" s="5"/>
      <c r="E145" s="7"/>
      <c r="Q145" s="11"/>
      <c r="S145" s="15"/>
      <c r="T145" s="15"/>
    </row>
    <row r="146" spans="2:20" x14ac:dyDescent="0.35">
      <c r="B146" s="8"/>
      <c r="C146" s="3"/>
      <c r="D146" s="5"/>
      <c r="E146" s="7"/>
      <c r="Q146" s="11"/>
      <c r="S146" s="15"/>
      <c r="T146" s="15"/>
    </row>
    <row r="147" spans="2:20" x14ac:dyDescent="0.35">
      <c r="B147" s="8"/>
      <c r="C147" s="3"/>
      <c r="D147" s="5"/>
      <c r="E147" s="7"/>
      <c r="Q147" s="11"/>
      <c r="S147" s="15"/>
      <c r="T147" s="15"/>
    </row>
    <row r="148" spans="2:20" x14ac:dyDescent="0.35">
      <c r="B148" s="8"/>
      <c r="C148" s="3"/>
      <c r="D148" s="5"/>
      <c r="E148" s="7"/>
      <c r="Q148" s="11"/>
      <c r="S148" s="15"/>
      <c r="T148" s="15"/>
    </row>
    <row r="149" spans="2:20" x14ac:dyDescent="0.35">
      <c r="B149" s="8"/>
      <c r="C149" s="3"/>
      <c r="D149" s="5"/>
      <c r="E149" s="7"/>
      <c r="Q149" s="11"/>
      <c r="S149" s="15"/>
      <c r="T149" s="15"/>
    </row>
    <row r="150" spans="2:20" x14ac:dyDescent="0.35">
      <c r="B150" s="8"/>
      <c r="C150" s="3"/>
      <c r="D150" s="5"/>
      <c r="E150" s="7"/>
      <c r="Q150" s="11"/>
      <c r="S150" s="15"/>
      <c r="T150" s="15"/>
    </row>
    <row r="151" spans="2:20" x14ac:dyDescent="0.35">
      <c r="B151" s="8"/>
      <c r="C151" s="3"/>
      <c r="D151" s="5"/>
      <c r="E151" s="7"/>
      <c r="Q151" s="11"/>
      <c r="S151" s="15"/>
      <c r="T151" s="15"/>
    </row>
    <row r="152" spans="2:20" x14ac:dyDescent="0.35">
      <c r="B152" s="8"/>
      <c r="C152" s="3"/>
      <c r="D152" s="5"/>
      <c r="E152" s="7"/>
      <c r="Q152" s="11"/>
      <c r="S152" s="15"/>
      <c r="T152" s="15"/>
    </row>
    <row r="153" spans="2:20" x14ac:dyDescent="0.35">
      <c r="B153" s="8"/>
      <c r="C153" s="3"/>
      <c r="D153" s="5"/>
      <c r="E153" s="7"/>
      <c r="Q153" s="11"/>
      <c r="S153" s="15"/>
      <c r="T153" s="15"/>
    </row>
    <row r="154" spans="2:20" x14ac:dyDescent="0.35">
      <c r="B154" s="8"/>
      <c r="C154" s="3"/>
      <c r="D154" s="5"/>
      <c r="E154" s="7"/>
      <c r="Q154" s="11"/>
      <c r="S154" s="15"/>
      <c r="T154" s="15"/>
    </row>
    <row r="155" spans="2:20" x14ac:dyDescent="0.35">
      <c r="B155" s="8"/>
      <c r="C155" s="3"/>
      <c r="D155" s="5"/>
      <c r="E155" s="7"/>
      <c r="Q155" s="11"/>
      <c r="S155" s="15"/>
      <c r="T155" s="15"/>
    </row>
    <row r="156" spans="2:20" x14ac:dyDescent="0.35">
      <c r="B156" s="8"/>
      <c r="C156" s="3"/>
      <c r="D156" s="5"/>
      <c r="E156" s="7"/>
      <c r="Q156" s="11"/>
      <c r="S156" s="15"/>
      <c r="T156" s="15"/>
    </row>
    <row r="157" spans="2:20" x14ac:dyDescent="0.35">
      <c r="B157" s="8"/>
      <c r="C157" s="3"/>
      <c r="D157" s="5"/>
      <c r="E157" s="7"/>
      <c r="Q157" s="11"/>
      <c r="S157" s="15"/>
      <c r="T157" s="15"/>
    </row>
    <row r="158" spans="2:20" x14ac:dyDescent="0.35">
      <c r="B158" s="8"/>
      <c r="C158" s="3"/>
      <c r="D158" s="5"/>
      <c r="E158" s="7"/>
      <c r="Q158" s="11"/>
      <c r="S158" s="15"/>
      <c r="T158" s="15"/>
    </row>
    <row r="159" spans="2:20" x14ac:dyDescent="0.35">
      <c r="B159" s="8"/>
      <c r="C159" s="3"/>
      <c r="D159" s="5"/>
      <c r="E159" s="7"/>
      <c r="Q159" s="11"/>
      <c r="S159" s="15"/>
      <c r="T159" s="15"/>
    </row>
    <row r="160" spans="2:20" x14ac:dyDescent="0.35">
      <c r="B160" s="8"/>
      <c r="C160" s="3"/>
      <c r="D160" s="5"/>
      <c r="E160" s="7"/>
      <c r="Q160" s="11"/>
      <c r="S160" s="15"/>
      <c r="T160" s="15"/>
    </row>
    <row r="161" spans="2:20" x14ac:dyDescent="0.35">
      <c r="B161" s="8"/>
      <c r="C161" s="3"/>
      <c r="D161" s="5"/>
      <c r="E161" s="7"/>
      <c r="Q161" s="11"/>
      <c r="S161" s="15"/>
      <c r="T161" s="15"/>
    </row>
    <row r="162" spans="2:20" x14ac:dyDescent="0.35">
      <c r="B162" s="8"/>
      <c r="C162" s="3"/>
      <c r="D162" s="5"/>
      <c r="E162" s="7"/>
      <c r="Q162" s="11"/>
      <c r="S162" s="15"/>
      <c r="T162" s="15"/>
    </row>
    <row r="163" spans="2:20" x14ac:dyDescent="0.35">
      <c r="B163" s="8"/>
      <c r="C163" s="3"/>
      <c r="D163" s="5"/>
      <c r="E163" s="7"/>
      <c r="Q163" s="11"/>
      <c r="S163" s="15"/>
      <c r="T163" s="15"/>
    </row>
    <row r="164" spans="2:20" x14ac:dyDescent="0.35">
      <c r="B164" s="8"/>
      <c r="C164" s="3"/>
      <c r="D164" s="5"/>
      <c r="E164" s="7"/>
      <c r="Q164" s="11"/>
      <c r="S164" s="15"/>
      <c r="T164" s="15"/>
    </row>
    <row r="165" spans="2:20" x14ac:dyDescent="0.35">
      <c r="B165" s="8"/>
      <c r="C165" s="3"/>
      <c r="D165" s="5"/>
      <c r="E165" s="7"/>
      <c r="Q165" s="11"/>
      <c r="S165" s="15"/>
      <c r="T165" s="15"/>
    </row>
    <row r="166" spans="2:20" x14ac:dyDescent="0.35">
      <c r="B166" s="8"/>
      <c r="C166" s="3"/>
      <c r="D166" s="5"/>
      <c r="E166" s="7"/>
      <c r="Q166" s="11"/>
      <c r="S166" s="15"/>
      <c r="T166" s="15"/>
    </row>
    <row r="167" spans="2:20" x14ac:dyDescent="0.35">
      <c r="B167" s="8"/>
      <c r="C167" s="3"/>
      <c r="D167" s="5"/>
      <c r="E167" s="7"/>
      <c r="Q167" s="11"/>
      <c r="S167" s="15"/>
      <c r="T167" s="15"/>
    </row>
    <row r="168" spans="2:20" x14ac:dyDescent="0.35">
      <c r="B168" s="8"/>
      <c r="C168" s="3"/>
      <c r="D168" s="5"/>
      <c r="E168" s="7"/>
      <c r="Q168" s="11"/>
      <c r="S168" s="15"/>
      <c r="T168" s="15"/>
    </row>
    <row r="169" spans="2:20" x14ac:dyDescent="0.35">
      <c r="B169" s="8"/>
      <c r="C169" s="3"/>
      <c r="D169" s="5"/>
      <c r="E169" s="7"/>
      <c r="Q169" s="11"/>
      <c r="S169" s="15"/>
      <c r="T169" s="15"/>
    </row>
    <row r="170" spans="2:20" x14ac:dyDescent="0.35">
      <c r="B170" s="8"/>
      <c r="C170" s="3"/>
      <c r="D170" s="5"/>
      <c r="E170" s="7"/>
      <c r="Q170" s="11"/>
      <c r="S170" s="15"/>
      <c r="T170" s="15"/>
    </row>
    <row r="171" spans="2:20" x14ac:dyDescent="0.35">
      <c r="B171" s="8"/>
      <c r="C171" s="3"/>
      <c r="D171" s="5"/>
      <c r="E171" s="7"/>
      <c r="Q171" s="11"/>
      <c r="S171" s="15"/>
      <c r="T171" s="15"/>
    </row>
    <row r="172" spans="2:20" x14ac:dyDescent="0.35">
      <c r="B172" s="8"/>
      <c r="C172" s="3"/>
      <c r="D172" s="5"/>
      <c r="E172" s="7"/>
      <c r="Q172" s="11"/>
      <c r="S172" s="15"/>
      <c r="T172" s="15"/>
    </row>
    <row r="173" spans="2:20" x14ac:dyDescent="0.35">
      <c r="B173" s="8"/>
      <c r="C173" s="3"/>
      <c r="D173" s="5"/>
      <c r="E173" s="7"/>
      <c r="Q173" s="11"/>
      <c r="S173" s="15"/>
      <c r="T173" s="15"/>
    </row>
    <row r="174" spans="2:20" x14ac:dyDescent="0.35">
      <c r="B174" s="8"/>
      <c r="C174" s="3"/>
      <c r="D174" s="5"/>
      <c r="E174" s="7"/>
      <c r="Q174" s="11"/>
      <c r="S174" s="15"/>
      <c r="T174" s="15"/>
    </row>
    <row r="175" spans="2:20" x14ac:dyDescent="0.35">
      <c r="B175" s="8"/>
      <c r="C175" s="3"/>
      <c r="D175" s="5"/>
      <c r="E175" s="7"/>
      <c r="Q175" s="11"/>
      <c r="S175" s="15"/>
      <c r="T175" s="15"/>
    </row>
    <row r="176" spans="2:20" x14ac:dyDescent="0.35">
      <c r="B176" s="8"/>
      <c r="C176" s="3"/>
      <c r="D176" s="5"/>
      <c r="E176" s="7"/>
      <c r="Q176" s="11"/>
      <c r="S176" s="15"/>
      <c r="T176" s="15"/>
    </row>
    <row r="177" spans="2:20" x14ac:dyDescent="0.35">
      <c r="B177" s="8"/>
      <c r="C177" s="3"/>
      <c r="D177" s="5"/>
      <c r="E177" s="7"/>
      <c r="Q177" s="11"/>
      <c r="S177" s="15"/>
      <c r="T177" s="15"/>
    </row>
    <row r="178" spans="2:20" x14ac:dyDescent="0.35">
      <c r="B178" s="8"/>
      <c r="C178" s="3"/>
      <c r="D178" s="5"/>
      <c r="E178" s="7"/>
      <c r="Q178" s="11"/>
      <c r="S178" s="15"/>
      <c r="T178" s="15"/>
    </row>
    <row r="179" spans="2:20" x14ac:dyDescent="0.35">
      <c r="B179" s="8"/>
      <c r="C179" s="3"/>
      <c r="D179" s="5"/>
      <c r="E179" s="7"/>
      <c r="Q179" s="11"/>
      <c r="S179" s="15"/>
      <c r="T179" s="15"/>
    </row>
    <row r="180" spans="2:20" x14ac:dyDescent="0.35">
      <c r="B180" s="8"/>
      <c r="C180" s="3"/>
      <c r="D180" s="5"/>
      <c r="E180" s="7"/>
      <c r="Q180" s="11"/>
      <c r="S180" s="15"/>
      <c r="T180" s="15"/>
    </row>
    <row r="181" spans="2:20" x14ac:dyDescent="0.35">
      <c r="B181" s="8"/>
      <c r="C181" s="3"/>
      <c r="D181" s="5"/>
      <c r="E181" s="7"/>
      <c r="Q181" s="11"/>
      <c r="S181" s="15"/>
      <c r="T181" s="15"/>
    </row>
    <row r="182" spans="2:20" x14ac:dyDescent="0.35">
      <c r="B182" s="8"/>
      <c r="C182" s="3"/>
      <c r="D182" s="5"/>
      <c r="E182" s="7"/>
      <c r="Q182" s="11"/>
      <c r="S182" s="15"/>
      <c r="T182" s="15"/>
    </row>
    <row r="183" spans="2:20" x14ac:dyDescent="0.35">
      <c r="B183" s="8"/>
      <c r="C183" s="3"/>
      <c r="D183" s="5"/>
      <c r="E183" s="7"/>
      <c r="Q183" s="11"/>
      <c r="S183" s="15"/>
      <c r="T183" s="15"/>
    </row>
    <row r="184" spans="2:20" x14ac:dyDescent="0.35">
      <c r="B184" s="8"/>
      <c r="C184" s="3"/>
      <c r="D184" s="5"/>
      <c r="E184" s="7"/>
      <c r="Q184" s="11"/>
      <c r="S184" s="15"/>
      <c r="T184" s="15"/>
    </row>
    <row r="185" spans="2:20" x14ac:dyDescent="0.35">
      <c r="B185" s="8"/>
      <c r="C185" s="3"/>
      <c r="D185" s="5"/>
      <c r="E185" s="7"/>
      <c r="Q185" s="11"/>
      <c r="S185" s="15"/>
      <c r="T185" s="15"/>
    </row>
    <row r="186" spans="2:20" x14ac:dyDescent="0.35">
      <c r="B186" s="8"/>
      <c r="C186" s="3"/>
      <c r="D186" s="5"/>
      <c r="E186" s="7"/>
      <c r="Q186" s="11"/>
      <c r="S186" s="15"/>
      <c r="T186" s="15"/>
    </row>
    <row r="187" spans="2:20" x14ac:dyDescent="0.35">
      <c r="B187" s="8"/>
      <c r="C187" s="3"/>
      <c r="D187" s="5"/>
      <c r="E187" s="7"/>
      <c r="Q187" s="11"/>
      <c r="S187" s="15"/>
      <c r="T187" s="15"/>
    </row>
    <row r="188" spans="2:20" x14ac:dyDescent="0.35">
      <c r="B188" s="8"/>
      <c r="C188" s="3"/>
      <c r="D188" s="5"/>
      <c r="E188" s="7"/>
      <c r="Q188" s="11"/>
      <c r="S188" s="15"/>
      <c r="T188" s="15"/>
    </row>
    <row r="189" spans="2:20" x14ac:dyDescent="0.35">
      <c r="B189" s="8"/>
      <c r="C189" s="3"/>
      <c r="D189" s="5"/>
      <c r="E189" s="7"/>
      <c r="Q189" s="11"/>
      <c r="S189" s="15"/>
      <c r="T189" s="15"/>
    </row>
    <row r="190" spans="2:20" x14ac:dyDescent="0.35">
      <c r="B190" s="8"/>
      <c r="C190" s="3"/>
      <c r="D190" s="5"/>
      <c r="E190" s="7"/>
      <c r="Q190" s="11"/>
      <c r="S190" s="15"/>
      <c r="T190" s="15"/>
    </row>
    <row r="191" spans="2:20" x14ac:dyDescent="0.35">
      <c r="B191" s="8"/>
      <c r="C191" s="3"/>
      <c r="D191" s="5"/>
      <c r="E191" s="7"/>
      <c r="Q191" s="11"/>
      <c r="S191" s="15"/>
      <c r="T191" s="15"/>
    </row>
    <row r="192" spans="2:20" x14ac:dyDescent="0.35">
      <c r="B192" s="8"/>
      <c r="C192" s="3"/>
      <c r="D192" s="5"/>
      <c r="E192" s="7"/>
      <c r="Q192" s="11"/>
      <c r="S192" s="15"/>
      <c r="T192" s="15"/>
    </row>
    <row r="193" spans="2:20" x14ac:dyDescent="0.35">
      <c r="B193" s="8"/>
      <c r="C193" s="3"/>
      <c r="D193" s="5"/>
      <c r="E193" s="7"/>
      <c r="Q193" s="11"/>
      <c r="S193" s="15"/>
      <c r="T193" s="15"/>
    </row>
    <row r="194" spans="2:20" x14ac:dyDescent="0.35">
      <c r="B194" s="8"/>
      <c r="C194" s="3"/>
      <c r="D194" s="5"/>
      <c r="E194" s="7"/>
      <c r="Q194" s="11"/>
      <c r="S194" s="15"/>
      <c r="T194" s="15"/>
    </row>
    <row r="195" spans="2:20" x14ac:dyDescent="0.35">
      <c r="B195" s="8"/>
      <c r="C195" s="3"/>
      <c r="D195" s="5"/>
      <c r="E195" s="7"/>
      <c r="Q195" s="11"/>
      <c r="S195" s="15"/>
      <c r="T195" s="15"/>
    </row>
    <row r="196" spans="2:20" x14ac:dyDescent="0.35">
      <c r="B196" s="8"/>
      <c r="C196" s="3"/>
      <c r="D196" s="5"/>
      <c r="E196" s="7"/>
      <c r="Q196" s="11"/>
      <c r="S196" s="15"/>
      <c r="T196" s="15"/>
    </row>
    <row r="197" spans="2:20" x14ac:dyDescent="0.35">
      <c r="B197" s="8"/>
      <c r="C197" s="3"/>
      <c r="D197" s="5"/>
      <c r="E197" s="7"/>
      <c r="Q197" s="11"/>
      <c r="S197" s="15"/>
      <c r="T197" s="15"/>
    </row>
    <row r="198" spans="2:20" x14ac:dyDescent="0.35">
      <c r="B198" s="8"/>
      <c r="C198" s="3"/>
      <c r="D198" s="5"/>
      <c r="E198" s="7"/>
      <c r="Q198" s="11"/>
      <c r="S198" s="15"/>
      <c r="T198" s="15"/>
    </row>
    <row r="199" spans="2:20" x14ac:dyDescent="0.35">
      <c r="B199" s="8"/>
      <c r="C199" s="3"/>
      <c r="D199" s="5"/>
      <c r="E199" s="7"/>
      <c r="Q199" s="11"/>
      <c r="S199" s="15"/>
      <c r="T199" s="15"/>
    </row>
    <row r="200" spans="2:20" x14ac:dyDescent="0.35">
      <c r="B200" s="8"/>
      <c r="C200" s="3"/>
      <c r="D200" s="5"/>
      <c r="E200" s="7"/>
      <c r="Q200" s="11"/>
      <c r="S200" s="15"/>
      <c r="T200" s="15"/>
    </row>
    <row r="201" spans="2:20" x14ac:dyDescent="0.35">
      <c r="B201" s="8"/>
      <c r="C201" s="3"/>
      <c r="D201" s="5"/>
      <c r="E201" s="7"/>
      <c r="Q201" s="11"/>
      <c r="S201" s="15"/>
      <c r="T201" s="15"/>
    </row>
    <row r="202" spans="2:20" x14ac:dyDescent="0.35">
      <c r="B202" s="8"/>
      <c r="C202" s="3"/>
      <c r="D202" s="5"/>
      <c r="E202" s="7"/>
      <c r="Q202" s="11"/>
      <c r="S202" s="15"/>
      <c r="T202" s="15"/>
    </row>
    <row r="203" spans="2:20" x14ac:dyDescent="0.35">
      <c r="B203" s="8"/>
      <c r="C203" s="3"/>
      <c r="D203" s="5"/>
      <c r="E203" s="7"/>
      <c r="Q203" s="11"/>
      <c r="S203" s="15"/>
      <c r="T203" s="15"/>
    </row>
    <row r="204" spans="2:20" x14ac:dyDescent="0.35">
      <c r="B204" s="8"/>
      <c r="C204" s="3"/>
      <c r="D204" s="5"/>
      <c r="E204" s="7"/>
      <c r="Q204" s="11"/>
      <c r="S204" s="15"/>
      <c r="T204" s="15"/>
    </row>
    <row r="205" spans="2:20" x14ac:dyDescent="0.35">
      <c r="B205" s="8"/>
      <c r="C205" s="3"/>
      <c r="D205" s="5"/>
      <c r="E205" s="7"/>
      <c r="Q205" s="11"/>
      <c r="S205" s="15"/>
      <c r="T205" s="15"/>
    </row>
    <row r="206" spans="2:20" x14ac:dyDescent="0.35">
      <c r="B206" s="8"/>
      <c r="C206" s="3"/>
      <c r="D206" s="5"/>
      <c r="E206" s="7"/>
      <c r="Q206" s="11"/>
      <c r="S206" s="15"/>
      <c r="T206" s="15"/>
    </row>
    <row r="207" spans="2:20" x14ac:dyDescent="0.35">
      <c r="B207" s="8"/>
      <c r="C207" s="3"/>
      <c r="D207" s="5"/>
      <c r="E207" s="7"/>
      <c r="Q207" s="11"/>
      <c r="S207" s="15"/>
      <c r="T207" s="15"/>
    </row>
    <row r="208" spans="2:20" x14ac:dyDescent="0.35">
      <c r="B208" s="8"/>
      <c r="C208" s="3"/>
      <c r="D208" s="5"/>
      <c r="E208" s="7"/>
      <c r="Q208" s="11"/>
      <c r="S208" s="15"/>
      <c r="T208" s="15"/>
    </row>
    <row r="209" spans="2:20" x14ac:dyDescent="0.35">
      <c r="B209" s="8"/>
      <c r="C209" s="3"/>
      <c r="D209" s="5"/>
      <c r="E209" s="7"/>
      <c r="Q209" s="11"/>
      <c r="S209" s="15"/>
      <c r="T209" s="15"/>
    </row>
    <row r="210" spans="2:20" x14ac:dyDescent="0.35">
      <c r="B210" s="8"/>
      <c r="C210" s="3"/>
      <c r="D210" s="5"/>
      <c r="E210" s="7"/>
      <c r="Q210" s="11"/>
      <c r="S210" s="15"/>
      <c r="T210" s="15"/>
    </row>
    <row r="211" spans="2:20" x14ac:dyDescent="0.35">
      <c r="B211" s="8"/>
      <c r="C211" s="3"/>
      <c r="D211" s="5"/>
      <c r="E211" s="7"/>
      <c r="Q211" s="11"/>
      <c r="S211" s="15"/>
      <c r="T211" s="15"/>
    </row>
    <row r="212" spans="2:20" x14ac:dyDescent="0.35">
      <c r="B212" s="8"/>
      <c r="C212" s="3"/>
      <c r="D212" s="5"/>
      <c r="E212" s="7"/>
      <c r="Q212" s="11"/>
      <c r="S212" s="15"/>
      <c r="T212" s="15"/>
    </row>
    <row r="213" spans="2:20" x14ac:dyDescent="0.35">
      <c r="B213" s="8"/>
      <c r="C213" s="3"/>
      <c r="D213" s="5"/>
      <c r="E213" s="7"/>
      <c r="Q213" s="11"/>
      <c r="S213" s="15"/>
      <c r="T213" s="15"/>
    </row>
    <row r="214" spans="2:20" x14ac:dyDescent="0.35">
      <c r="B214" s="8"/>
      <c r="C214" s="3"/>
      <c r="D214" s="5"/>
      <c r="E214" s="7"/>
      <c r="Q214" s="11"/>
      <c r="S214" s="15"/>
      <c r="T214" s="15"/>
    </row>
    <row r="215" spans="2:20" x14ac:dyDescent="0.35">
      <c r="B215" s="8"/>
      <c r="C215" s="3"/>
      <c r="D215" s="5"/>
      <c r="E215" s="7"/>
      <c r="Q215" s="11"/>
      <c r="S215" s="15"/>
      <c r="T215" s="15"/>
    </row>
    <row r="216" spans="2:20" x14ac:dyDescent="0.35">
      <c r="B216" s="8"/>
      <c r="C216" s="3"/>
      <c r="D216" s="5"/>
      <c r="E216" s="7"/>
      <c r="Q216" s="11"/>
      <c r="S216" s="15"/>
      <c r="T216" s="15"/>
    </row>
    <row r="217" spans="2:20" x14ac:dyDescent="0.35">
      <c r="B217" s="8"/>
      <c r="C217" s="3"/>
      <c r="D217" s="5"/>
      <c r="E217" s="7"/>
      <c r="Q217" s="11"/>
      <c r="S217" s="15"/>
      <c r="T217" s="15"/>
    </row>
    <row r="218" spans="2:20" x14ac:dyDescent="0.35">
      <c r="B218" s="8"/>
      <c r="C218" s="3"/>
      <c r="D218" s="5"/>
      <c r="E218" s="7"/>
      <c r="Q218" s="11"/>
      <c r="S218" s="15"/>
      <c r="T218" s="15"/>
    </row>
    <row r="219" spans="2:20" x14ac:dyDescent="0.35">
      <c r="B219" s="8"/>
      <c r="C219" s="3"/>
      <c r="D219" s="5"/>
      <c r="E219" s="7"/>
      <c r="Q219" s="11"/>
      <c r="S219" s="15"/>
      <c r="T219" s="15"/>
    </row>
    <row r="220" spans="2:20" x14ac:dyDescent="0.35">
      <c r="B220" s="8"/>
      <c r="C220" s="3"/>
      <c r="D220" s="5"/>
      <c r="E220" s="7"/>
      <c r="Q220" s="11"/>
      <c r="S220" s="15"/>
      <c r="T220" s="15"/>
    </row>
    <row r="221" spans="2:20" x14ac:dyDescent="0.35">
      <c r="B221" s="8"/>
      <c r="C221" s="3"/>
      <c r="D221" s="5"/>
      <c r="E221" s="7"/>
      <c r="Q221" s="11"/>
      <c r="S221" s="15"/>
      <c r="T221" s="15"/>
    </row>
    <row r="222" spans="2:20" x14ac:dyDescent="0.35">
      <c r="B222" s="8"/>
      <c r="C222" s="3"/>
      <c r="D222" s="5"/>
      <c r="E222" s="7"/>
      <c r="Q222" s="11"/>
      <c r="S222" s="15"/>
      <c r="T222" s="15"/>
    </row>
    <row r="223" spans="2:20" x14ac:dyDescent="0.35">
      <c r="B223" s="8"/>
      <c r="C223" s="3"/>
      <c r="D223" s="5"/>
      <c r="E223" s="7"/>
      <c r="Q223" s="11"/>
      <c r="S223" s="15"/>
      <c r="T223" s="15"/>
    </row>
    <row r="224" spans="2:20" x14ac:dyDescent="0.35">
      <c r="B224" s="8"/>
      <c r="C224" s="3"/>
      <c r="D224" s="5"/>
      <c r="E224" s="7"/>
      <c r="Q224" s="11"/>
      <c r="S224" s="15"/>
      <c r="T224" s="15"/>
    </row>
    <row r="225" spans="2:20" x14ac:dyDescent="0.35">
      <c r="B225" s="8"/>
      <c r="C225" s="3"/>
      <c r="D225" s="5"/>
      <c r="E225" s="7"/>
      <c r="Q225" s="11"/>
      <c r="S225" s="15"/>
      <c r="T225" s="15"/>
    </row>
    <row r="226" spans="2:20" x14ac:dyDescent="0.35">
      <c r="B226" s="8"/>
      <c r="C226" s="3"/>
      <c r="D226" s="5"/>
      <c r="E226" s="7"/>
      <c r="Q226" s="11"/>
      <c r="S226" s="15"/>
      <c r="T226" s="15"/>
    </row>
    <row r="227" spans="2:20" x14ac:dyDescent="0.35">
      <c r="B227" s="8"/>
      <c r="C227" s="3"/>
      <c r="D227" s="5"/>
      <c r="E227" s="7"/>
      <c r="Q227" s="11"/>
      <c r="S227" s="15"/>
      <c r="T227" s="15"/>
    </row>
    <row r="228" spans="2:20" x14ac:dyDescent="0.35">
      <c r="B228" s="8"/>
      <c r="C228" s="3"/>
      <c r="D228" s="5"/>
      <c r="E228" s="7"/>
      <c r="Q228" s="11"/>
      <c r="S228" s="15"/>
      <c r="T228" s="15"/>
    </row>
    <row r="229" spans="2:20" x14ac:dyDescent="0.35">
      <c r="B229" s="8"/>
      <c r="C229" s="3"/>
      <c r="D229" s="5"/>
      <c r="E229" s="7"/>
      <c r="Q229" s="11"/>
      <c r="S229" s="15"/>
      <c r="T229" s="15"/>
    </row>
    <row r="230" spans="2:20" x14ac:dyDescent="0.35">
      <c r="B230" s="8"/>
      <c r="C230" s="3"/>
      <c r="D230" s="5"/>
      <c r="E230" s="7"/>
      <c r="Q230" s="11"/>
      <c r="S230" s="15"/>
      <c r="T230" s="15"/>
    </row>
    <row r="231" spans="2:20" x14ac:dyDescent="0.35">
      <c r="B231" s="8"/>
      <c r="C231" s="3"/>
      <c r="D231" s="5"/>
      <c r="E231" s="7"/>
      <c r="Q231" s="11"/>
      <c r="S231" s="15"/>
      <c r="T231" s="15"/>
    </row>
    <row r="232" spans="2:20" x14ac:dyDescent="0.35">
      <c r="B232" s="8"/>
      <c r="C232" s="3"/>
      <c r="D232" s="5"/>
      <c r="E232" s="7"/>
      <c r="Q232" s="11"/>
      <c r="S232" s="15"/>
      <c r="T232" s="15"/>
    </row>
    <row r="233" spans="2:20" x14ac:dyDescent="0.35">
      <c r="B233" s="8"/>
      <c r="C233" s="3"/>
      <c r="D233" s="5"/>
      <c r="E233" s="7"/>
      <c r="Q233" s="11"/>
      <c r="S233" s="15"/>
      <c r="T233" s="15"/>
    </row>
    <row r="234" spans="2:20" x14ac:dyDescent="0.35">
      <c r="B234" s="8"/>
      <c r="C234" s="3"/>
      <c r="D234" s="5"/>
      <c r="E234" s="7"/>
      <c r="Q234" s="11"/>
      <c r="S234" s="15"/>
      <c r="T234" s="15"/>
    </row>
    <row r="235" spans="2:20" x14ac:dyDescent="0.35">
      <c r="B235" s="8"/>
      <c r="C235" s="3"/>
      <c r="D235" s="5"/>
      <c r="E235" s="7"/>
      <c r="Q235" s="11"/>
      <c r="S235" s="15"/>
      <c r="T235" s="15"/>
    </row>
    <row r="236" spans="2:20" x14ac:dyDescent="0.35">
      <c r="B236" s="8"/>
      <c r="C236" s="3"/>
      <c r="D236" s="5"/>
      <c r="E236" s="7"/>
      <c r="Q236" s="11"/>
      <c r="S236" s="15"/>
      <c r="T236" s="15"/>
    </row>
    <row r="237" spans="2:20" x14ac:dyDescent="0.35">
      <c r="B237" s="8"/>
      <c r="C237" s="3"/>
      <c r="D237" s="5"/>
      <c r="E237" s="7"/>
      <c r="Q237" s="11"/>
      <c r="S237" s="15"/>
      <c r="T237" s="15"/>
    </row>
    <row r="238" spans="2:20" x14ac:dyDescent="0.35">
      <c r="B238" s="8"/>
      <c r="C238" s="3"/>
      <c r="D238" s="5"/>
      <c r="E238" s="7"/>
      <c r="Q238" s="11"/>
      <c r="S238" s="15"/>
      <c r="T238" s="15"/>
    </row>
    <row r="239" spans="2:20" x14ac:dyDescent="0.35">
      <c r="B239" s="8"/>
      <c r="C239" s="3"/>
      <c r="D239" s="5"/>
      <c r="E239" s="7"/>
      <c r="Q239" s="11"/>
      <c r="S239" s="15"/>
      <c r="T239" s="15"/>
    </row>
    <row r="240" spans="2:20" x14ac:dyDescent="0.35">
      <c r="B240" s="8"/>
      <c r="C240" s="3"/>
      <c r="D240" s="5"/>
      <c r="E240" s="7"/>
      <c r="Q240" s="11"/>
      <c r="S240" s="15"/>
      <c r="T240" s="15"/>
    </row>
    <row r="241" spans="2:20" x14ac:dyDescent="0.35">
      <c r="B241" s="8"/>
      <c r="C241" s="3"/>
      <c r="D241" s="5"/>
      <c r="E241" s="7"/>
      <c r="Q241" s="11"/>
      <c r="S241" s="15"/>
      <c r="T241" s="15"/>
    </row>
    <row r="242" spans="2:20" x14ac:dyDescent="0.35">
      <c r="B242" s="8"/>
      <c r="C242" s="3"/>
      <c r="D242" s="5"/>
      <c r="E242" s="7"/>
      <c r="Q242" s="11"/>
      <c r="S242" s="15"/>
      <c r="T242" s="15"/>
    </row>
    <row r="243" spans="2:20" x14ac:dyDescent="0.35">
      <c r="B243" s="8"/>
      <c r="C243" s="3"/>
      <c r="D243" s="5"/>
      <c r="E243" s="7"/>
      <c r="Q243" s="11"/>
      <c r="S243" s="15"/>
      <c r="T243" s="15"/>
    </row>
    <row r="244" spans="2:20" x14ac:dyDescent="0.35">
      <c r="B244" s="8"/>
      <c r="C244" s="3"/>
      <c r="D244" s="5"/>
      <c r="E244" s="7"/>
      <c r="Q244" s="11"/>
      <c r="S244" s="15"/>
      <c r="T244" s="15"/>
    </row>
    <row r="245" spans="2:20" x14ac:dyDescent="0.35">
      <c r="B245" s="8"/>
      <c r="C245" s="3"/>
      <c r="D245" s="5"/>
      <c r="E245" s="7"/>
      <c r="Q245" s="11"/>
      <c r="S245" s="15"/>
      <c r="T245" s="15"/>
    </row>
    <row r="246" spans="2:20" x14ac:dyDescent="0.35">
      <c r="B246" s="8"/>
      <c r="C246" s="3"/>
      <c r="D246" s="5"/>
      <c r="E246" s="7"/>
      <c r="Q246" s="11"/>
      <c r="S246" s="15"/>
      <c r="T246" s="15"/>
    </row>
    <row r="247" spans="2:20" x14ac:dyDescent="0.35">
      <c r="B247" s="8"/>
      <c r="C247" s="3"/>
      <c r="D247" s="5"/>
      <c r="E247" s="7"/>
      <c r="Q247" s="11"/>
      <c r="S247" s="15"/>
      <c r="T247" s="15"/>
    </row>
    <row r="248" spans="2:20" x14ac:dyDescent="0.35">
      <c r="B248" s="8"/>
      <c r="C248" s="3"/>
      <c r="D248" s="5"/>
      <c r="E248" s="7"/>
      <c r="Q248" s="11"/>
      <c r="S248" s="15"/>
      <c r="T248" s="15"/>
    </row>
    <row r="249" spans="2:20" x14ac:dyDescent="0.35">
      <c r="B249" s="8"/>
      <c r="C249" s="3"/>
      <c r="D249" s="5"/>
      <c r="E249" s="7"/>
      <c r="Q249" s="11"/>
      <c r="S249" s="15"/>
      <c r="T249" s="15"/>
    </row>
    <row r="250" spans="2:20" x14ac:dyDescent="0.35">
      <c r="B250" s="8"/>
      <c r="C250" s="3"/>
      <c r="D250" s="5"/>
      <c r="E250" s="7"/>
      <c r="Q250" s="11"/>
      <c r="S250" s="15"/>
      <c r="T250" s="15"/>
    </row>
    <row r="251" spans="2:20" x14ac:dyDescent="0.35">
      <c r="B251" s="8"/>
      <c r="C251" s="3"/>
      <c r="D251" s="5"/>
      <c r="E251" s="7"/>
      <c r="Q251" s="11"/>
      <c r="S251" s="15"/>
      <c r="T251" s="15"/>
    </row>
    <row r="252" spans="2:20" x14ac:dyDescent="0.35">
      <c r="B252" s="8"/>
      <c r="C252" s="3"/>
      <c r="D252" s="5"/>
      <c r="E252" s="7"/>
      <c r="Q252" s="11"/>
      <c r="S252" s="15"/>
      <c r="T252" s="15"/>
    </row>
    <row r="253" spans="2:20" x14ac:dyDescent="0.35">
      <c r="B253" s="8"/>
      <c r="C253" s="3"/>
      <c r="D253" s="5"/>
      <c r="E253" s="7"/>
      <c r="Q253" s="11"/>
      <c r="S253" s="15"/>
      <c r="T253" s="15"/>
    </row>
    <row r="254" spans="2:20" x14ac:dyDescent="0.35">
      <c r="B254" s="8"/>
      <c r="C254" s="3"/>
      <c r="D254" s="5"/>
      <c r="E254" s="7"/>
      <c r="Q254" s="11"/>
      <c r="S254" s="15"/>
      <c r="T254" s="15"/>
    </row>
    <row r="255" spans="2:20" x14ac:dyDescent="0.35">
      <c r="B255" s="8"/>
      <c r="C255" s="3"/>
      <c r="D255" s="5"/>
      <c r="E255" s="7"/>
      <c r="Q255" s="11"/>
      <c r="S255" s="15"/>
      <c r="T255" s="15"/>
    </row>
    <row r="256" spans="2:20" x14ac:dyDescent="0.35">
      <c r="B256" s="8"/>
      <c r="C256" s="3"/>
      <c r="D256" s="5"/>
      <c r="E256" s="7"/>
      <c r="Q256" s="11"/>
      <c r="S256" s="15"/>
      <c r="T256" s="15"/>
    </row>
    <row r="257" spans="2:20" x14ac:dyDescent="0.35">
      <c r="B257" s="8"/>
      <c r="C257" s="3"/>
      <c r="D257" s="5"/>
      <c r="E257" s="7"/>
      <c r="Q257" s="11"/>
      <c r="S257" s="15"/>
      <c r="T257" s="15"/>
    </row>
    <row r="258" spans="2:20" x14ac:dyDescent="0.35">
      <c r="B258" s="8"/>
      <c r="C258" s="3"/>
      <c r="D258" s="5"/>
      <c r="E258" s="7"/>
      <c r="Q258" s="11"/>
      <c r="S258" s="15"/>
      <c r="T258" s="15"/>
    </row>
    <row r="259" spans="2:20" x14ac:dyDescent="0.35">
      <c r="B259" s="8"/>
      <c r="C259" s="3"/>
      <c r="D259" s="5"/>
      <c r="E259" s="7"/>
      <c r="Q259" s="11"/>
      <c r="S259" s="15"/>
      <c r="T259" s="15"/>
    </row>
    <row r="260" spans="2:20" x14ac:dyDescent="0.35">
      <c r="B260" s="8"/>
      <c r="C260" s="3"/>
      <c r="D260" s="5"/>
      <c r="E260" s="7"/>
      <c r="Q260" s="11"/>
      <c r="S260" s="15"/>
      <c r="T260" s="15"/>
    </row>
    <row r="261" spans="2:20" x14ac:dyDescent="0.35">
      <c r="B261" s="8"/>
      <c r="C261" s="3"/>
      <c r="D261" s="5"/>
      <c r="E261" s="7"/>
      <c r="Q261" s="11"/>
      <c r="S261" s="15"/>
      <c r="T261" s="15"/>
    </row>
    <row r="262" spans="2:20" x14ac:dyDescent="0.35">
      <c r="B262" s="8"/>
      <c r="C262" s="3"/>
      <c r="D262" s="5"/>
      <c r="E262" s="7"/>
      <c r="Q262" s="11"/>
      <c r="S262" s="15"/>
      <c r="T262" s="15"/>
    </row>
  </sheetData>
  <conditionalFormatting sqref="F19:F262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19:O262">
    <cfRule type="colorScale" priority="6">
      <colorScale>
        <cfvo type="min"/>
        <cfvo type="percentile" val="90"/>
        <color rgb="FFC00000"/>
        <color rgb="FF0070C0"/>
      </colorScale>
    </cfRule>
  </conditionalFormatting>
  <conditionalFormatting sqref="F1:F1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35B7-DCC3-4CA3-AAF3-A84EEECAB06F}">
  <dimension ref="A1:T60"/>
  <sheetViews>
    <sheetView workbookViewId="0">
      <selection activeCell="L3" sqref="L3"/>
    </sheetView>
  </sheetViews>
  <sheetFormatPr defaultRowHeight="14.5" x14ac:dyDescent="0.35"/>
  <cols>
    <col min="1" max="1" width="4.81640625" bestFit="1" customWidth="1"/>
    <col min="2" max="2" width="16.54296875" customWidth="1"/>
    <col min="3" max="3" width="25.7265625" customWidth="1"/>
    <col min="4" max="4" width="13.632812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87" x14ac:dyDescent="0.35">
      <c r="A2">
        <v>2941</v>
      </c>
      <c r="B2" s="8" t="s">
        <v>2941</v>
      </c>
      <c r="C2" s="3" t="s">
        <v>7051</v>
      </c>
      <c r="D2" s="5">
        <v>25000</v>
      </c>
      <c r="E2" s="7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1" t="s">
        <v>8315</v>
      </c>
      <c r="R2" t="s">
        <v>8355</v>
      </c>
      <c r="S2" s="15">
        <v>42034.960127314815</v>
      </c>
      <c r="T2" s="15">
        <v>42064.960127314815</v>
      </c>
    </row>
    <row r="3" spans="1:20" ht="72.5" x14ac:dyDescent="0.35">
      <c r="A3">
        <v>2943</v>
      </c>
      <c r="B3" s="8" t="s">
        <v>2943</v>
      </c>
      <c r="C3" s="3" t="s">
        <v>7053</v>
      </c>
      <c r="D3" s="5">
        <v>3000</v>
      </c>
      <c r="E3" s="7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1" t="s">
        <v>8315</v>
      </c>
      <c r="R3" t="s">
        <v>8355</v>
      </c>
      <c r="S3" s="15">
        <v>42077.129398148143</v>
      </c>
      <c r="T3" s="15">
        <v>42107.129398148143</v>
      </c>
    </row>
    <row r="4" spans="1:20" ht="58" x14ac:dyDescent="0.35">
      <c r="A4">
        <v>2944</v>
      </c>
      <c r="B4" s="8" t="s">
        <v>2944</v>
      </c>
      <c r="C4" s="3" t="s">
        <v>7054</v>
      </c>
      <c r="D4" s="5">
        <v>10000</v>
      </c>
      <c r="E4" s="7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1" t="s">
        <v>8315</v>
      </c>
      <c r="R4" t="s">
        <v>8355</v>
      </c>
      <c r="S4" s="15">
        <v>42132.9143287037</v>
      </c>
      <c r="T4" s="15">
        <v>42162.9143287037</v>
      </c>
    </row>
    <row r="5" spans="1:20" ht="72.5" x14ac:dyDescent="0.35">
      <c r="A5">
        <v>2945</v>
      </c>
      <c r="B5" s="8" t="s">
        <v>2945</v>
      </c>
      <c r="C5" s="3" t="s">
        <v>7055</v>
      </c>
      <c r="D5" s="5">
        <v>50000</v>
      </c>
      <c r="E5" s="7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1" t="s">
        <v>8315</v>
      </c>
      <c r="R5" t="s">
        <v>8355</v>
      </c>
      <c r="S5" s="15">
        <v>42118.139583333337</v>
      </c>
      <c r="T5" s="15">
        <v>42148.139583333337</v>
      </c>
    </row>
    <row r="6" spans="1:20" ht="72.5" x14ac:dyDescent="0.35">
      <c r="A6">
        <v>2947</v>
      </c>
      <c r="B6" s="8" t="s">
        <v>2947</v>
      </c>
      <c r="C6" s="3" t="s">
        <v>7057</v>
      </c>
      <c r="D6" s="5">
        <v>25000</v>
      </c>
      <c r="E6" s="7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1" t="s">
        <v>8315</v>
      </c>
      <c r="R6" t="s">
        <v>8355</v>
      </c>
      <c r="S6" s="15">
        <v>42649.562118055561</v>
      </c>
      <c r="T6" s="15">
        <v>42698.715972222228</v>
      </c>
    </row>
    <row r="7" spans="1:20" ht="87" x14ac:dyDescent="0.35">
      <c r="A7">
        <v>2948</v>
      </c>
      <c r="B7" s="8" t="s">
        <v>2948</v>
      </c>
      <c r="C7" s="3" t="s">
        <v>7058</v>
      </c>
      <c r="D7" s="5">
        <v>500000</v>
      </c>
      <c r="E7" s="7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1" t="s">
        <v>8315</v>
      </c>
      <c r="R7" t="s">
        <v>8355</v>
      </c>
      <c r="S7" s="15">
        <v>42097.649224537032</v>
      </c>
      <c r="T7" s="15">
        <v>42157.649224537032</v>
      </c>
    </row>
    <row r="8" spans="1:20" ht="72.5" x14ac:dyDescent="0.35">
      <c r="A8">
        <v>2949</v>
      </c>
      <c r="B8" s="8" t="s">
        <v>2949</v>
      </c>
      <c r="C8" s="3" t="s">
        <v>7059</v>
      </c>
      <c r="D8" s="5">
        <v>1000</v>
      </c>
      <c r="E8" s="7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1" t="s">
        <v>8315</v>
      </c>
      <c r="R8" t="s">
        <v>8355</v>
      </c>
      <c r="S8" s="15">
        <v>42297.823113425926</v>
      </c>
      <c r="T8" s="15">
        <v>42327.864780092597</v>
      </c>
    </row>
    <row r="9" spans="1:20" ht="87" x14ac:dyDescent="0.35">
      <c r="A9">
        <v>2950</v>
      </c>
      <c r="B9" s="8" t="s">
        <v>2950</v>
      </c>
      <c r="C9" s="3" t="s">
        <v>7060</v>
      </c>
      <c r="D9" s="5">
        <v>5000000</v>
      </c>
      <c r="E9" s="7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1" t="s">
        <v>8315</v>
      </c>
      <c r="R9" t="s">
        <v>8355</v>
      </c>
      <c r="S9" s="15">
        <v>42362.36518518519</v>
      </c>
      <c r="T9" s="15">
        <v>42392.36518518519</v>
      </c>
    </row>
    <row r="10" spans="1:20" ht="58" x14ac:dyDescent="0.35">
      <c r="A10">
        <v>3052</v>
      </c>
      <c r="B10" s="8" t="s">
        <v>3052</v>
      </c>
      <c r="C10" s="3" t="s">
        <v>7162</v>
      </c>
      <c r="D10" s="5">
        <v>50000</v>
      </c>
      <c r="E10" s="7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1" t="s">
        <v>8315</v>
      </c>
      <c r="R10" t="s">
        <v>8355</v>
      </c>
      <c r="S10" s="15">
        <v>42122.670069444444</v>
      </c>
      <c r="T10" s="15">
        <v>42152.665972222225</v>
      </c>
    </row>
    <row r="11" spans="1:20" ht="72.5" x14ac:dyDescent="0.35">
      <c r="A11">
        <v>3053</v>
      </c>
      <c r="B11" s="8" t="s">
        <v>3053</v>
      </c>
      <c r="C11" s="3" t="s">
        <v>7163</v>
      </c>
      <c r="D11" s="5">
        <v>10000</v>
      </c>
      <c r="E11" s="7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1" t="s">
        <v>8315</v>
      </c>
      <c r="R11" t="s">
        <v>8355</v>
      </c>
      <c r="S11" s="15">
        <v>41862.761724537035</v>
      </c>
      <c r="T11" s="15">
        <v>41914.165972222225</v>
      </c>
    </row>
    <row r="12" spans="1:20" ht="72.5" x14ac:dyDescent="0.35">
      <c r="A12">
        <v>3054</v>
      </c>
      <c r="B12" s="8" t="s">
        <v>3054</v>
      </c>
      <c r="C12" s="3" t="s">
        <v>7164</v>
      </c>
      <c r="D12" s="5">
        <v>300</v>
      </c>
      <c r="E12" s="7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1" t="s">
        <v>8315</v>
      </c>
      <c r="R12" t="s">
        <v>8355</v>
      </c>
      <c r="S12" s="15">
        <v>42027.832800925928</v>
      </c>
      <c r="T12" s="15">
        <v>42065.044444444444</v>
      </c>
    </row>
    <row r="13" spans="1:20" ht="72.5" x14ac:dyDescent="0.35">
      <c r="A13">
        <v>3055</v>
      </c>
      <c r="B13" s="8" t="s">
        <v>3055</v>
      </c>
      <c r="C13" s="3" t="s">
        <v>7165</v>
      </c>
      <c r="D13" s="5">
        <v>20000</v>
      </c>
      <c r="E13" s="7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1" t="s">
        <v>8315</v>
      </c>
      <c r="R13" t="s">
        <v>8355</v>
      </c>
      <c r="S13" s="15">
        <v>41953.95821759259</v>
      </c>
      <c r="T13" s="15">
        <v>42013.95821759259</v>
      </c>
    </row>
    <row r="14" spans="1:20" ht="87" x14ac:dyDescent="0.35">
      <c r="A14">
        <v>3056</v>
      </c>
      <c r="B14" s="8" t="s">
        <v>3056</v>
      </c>
      <c r="C14" s="3" t="s">
        <v>7166</v>
      </c>
      <c r="D14" s="5">
        <v>25000</v>
      </c>
      <c r="E14" s="7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1" t="s">
        <v>8315</v>
      </c>
      <c r="R14" t="s">
        <v>8355</v>
      </c>
      <c r="S14" s="15">
        <v>41851.636388888888</v>
      </c>
      <c r="T14" s="15">
        <v>41911.636388888888</v>
      </c>
    </row>
    <row r="15" spans="1:20" ht="72.5" x14ac:dyDescent="0.35">
      <c r="A15">
        <v>3059</v>
      </c>
      <c r="B15" s="8" t="s">
        <v>3059</v>
      </c>
      <c r="C15" s="3" t="s">
        <v>7169</v>
      </c>
      <c r="D15" s="5">
        <v>15000</v>
      </c>
      <c r="E15" s="7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1" t="s">
        <v>8315</v>
      </c>
      <c r="R15" t="s">
        <v>8355</v>
      </c>
      <c r="S15" s="15">
        <v>41829.935717592591</v>
      </c>
      <c r="T15" s="15">
        <v>41859.935717592591</v>
      </c>
    </row>
    <row r="16" spans="1:20" ht="43.5" x14ac:dyDescent="0.35">
      <c r="A16">
        <v>3060</v>
      </c>
      <c r="B16" s="8" t="s">
        <v>3060</v>
      </c>
      <c r="C16" s="3" t="s">
        <v>7170</v>
      </c>
      <c r="D16" s="5">
        <v>220000</v>
      </c>
      <c r="E16" s="7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1" t="s">
        <v>8315</v>
      </c>
      <c r="R16" t="s">
        <v>8355</v>
      </c>
      <c r="S16" s="15">
        <v>42245.274699074071</v>
      </c>
      <c r="T16" s="15">
        <v>42275.274699074071</v>
      </c>
    </row>
    <row r="17" spans="1:20" ht="29" x14ac:dyDescent="0.35">
      <c r="A17">
        <v>3061</v>
      </c>
      <c r="B17" s="8" t="s">
        <v>3061</v>
      </c>
      <c r="C17" s="3" t="s">
        <v>7171</v>
      </c>
      <c r="D17" s="5">
        <v>1000000</v>
      </c>
      <c r="E17" s="7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1" t="s">
        <v>8315</v>
      </c>
      <c r="R17" t="s">
        <v>8355</v>
      </c>
      <c r="S17" s="15">
        <v>41834.784120370372</v>
      </c>
      <c r="T17" s="15">
        <v>41864.784120370372</v>
      </c>
    </row>
    <row r="18" spans="1:20" ht="87" x14ac:dyDescent="0.35">
      <c r="A18">
        <v>3062</v>
      </c>
      <c r="B18" s="8" t="s">
        <v>3062</v>
      </c>
      <c r="C18" s="3" t="s">
        <v>7172</v>
      </c>
      <c r="D18" s="5">
        <v>10000</v>
      </c>
      <c r="E18" s="7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1" t="s">
        <v>8315</v>
      </c>
      <c r="R18" t="s">
        <v>8355</v>
      </c>
      <c r="S18" s="15">
        <v>42248.535787037035</v>
      </c>
      <c r="T18" s="15">
        <v>42277.75</v>
      </c>
    </row>
    <row r="19" spans="1:20" ht="58" x14ac:dyDescent="0.35">
      <c r="A19">
        <v>3063</v>
      </c>
      <c r="B19" s="8" t="s">
        <v>3063</v>
      </c>
      <c r="C19" s="3" t="s">
        <v>7173</v>
      </c>
      <c r="D19" s="5">
        <v>3000</v>
      </c>
      <c r="E19" s="7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1" t="s">
        <v>8315</v>
      </c>
      <c r="R19" t="s">
        <v>8355</v>
      </c>
      <c r="S19" s="15">
        <v>42630.922893518517</v>
      </c>
      <c r="T19" s="15">
        <v>42665.922893518517</v>
      </c>
    </row>
    <row r="20" spans="1:20" ht="43.5" x14ac:dyDescent="0.35">
      <c r="A20">
        <v>3064</v>
      </c>
      <c r="B20" s="8" t="s">
        <v>3064</v>
      </c>
      <c r="C20" s="3" t="s">
        <v>7174</v>
      </c>
      <c r="D20" s="5">
        <v>75000</v>
      </c>
      <c r="E20" s="7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1" t="s">
        <v>8315</v>
      </c>
      <c r="R20" t="s">
        <v>8355</v>
      </c>
      <c r="S20" s="15">
        <v>42299.130162037036</v>
      </c>
      <c r="T20" s="15">
        <v>42330.290972222225</v>
      </c>
    </row>
    <row r="21" spans="1:20" ht="72.5" x14ac:dyDescent="0.35">
      <c r="A21">
        <v>3065</v>
      </c>
      <c r="B21" s="8" t="s">
        <v>3065</v>
      </c>
      <c r="C21" s="3" t="s">
        <v>7175</v>
      </c>
      <c r="D21" s="5">
        <v>25000</v>
      </c>
      <c r="E21" s="7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1" t="s">
        <v>8315</v>
      </c>
      <c r="R21" t="s">
        <v>8355</v>
      </c>
      <c r="S21" s="15">
        <v>41825.055231481485</v>
      </c>
      <c r="T21" s="15">
        <v>41850.055231481485</v>
      </c>
    </row>
    <row r="22" spans="1:20" ht="87" x14ac:dyDescent="0.35">
      <c r="A22">
        <v>3068</v>
      </c>
      <c r="B22" s="8" t="s">
        <v>3068</v>
      </c>
      <c r="C22" s="3" t="s">
        <v>7178</v>
      </c>
      <c r="D22" s="5">
        <v>250000</v>
      </c>
      <c r="E22" s="7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1" t="s">
        <v>8315</v>
      </c>
      <c r="R22" t="s">
        <v>8355</v>
      </c>
      <c r="S22" s="15">
        <v>42263.691574074073</v>
      </c>
      <c r="T22" s="15">
        <v>42293.691574074073</v>
      </c>
    </row>
    <row r="23" spans="1:20" ht="72.5" x14ac:dyDescent="0.35">
      <c r="A23">
        <v>3069</v>
      </c>
      <c r="B23" s="8" t="s">
        <v>3069</v>
      </c>
      <c r="C23" s="3" t="s">
        <v>7179</v>
      </c>
      <c r="D23" s="5">
        <v>1000</v>
      </c>
      <c r="E23" s="7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1" t="s">
        <v>8315</v>
      </c>
      <c r="R23" t="s">
        <v>8355</v>
      </c>
      <c r="S23" s="15">
        <v>41957.833726851852</v>
      </c>
      <c r="T23" s="15">
        <v>41987.833726851852</v>
      </c>
    </row>
    <row r="24" spans="1:20" ht="72.5" x14ac:dyDescent="0.35">
      <c r="A24">
        <v>3071</v>
      </c>
      <c r="B24" s="8" t="s">
        <v>3071</v>
      </c>
      <c r="C24" s="3" t="s">
        <v>7181</v>
      </c>
      <c r="D24" s="5">
        <v>12000</v>
      </c>
      <c r="E24" s="7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1" t="s">
        <v>8315</v>
      </c>
      <c r="R24" t="s">
        <v>8355</v>
      </c>
      <c r="S24" s="15">
        <v>42097.732418981483</v>
      </c>
      <c r="T24" s="15">
        <v>42115.249305555553</v>
      </c>
    </row>
    <row r="25" spans="1:20" ht="72.5" x14ac:dyDescent="0.35">
      <c r="A25">
        <v>3072</v>
      </c>
      <c r="B25" s="8" t="s">
        <v>3072</v>
      </c>
      <c r="C25" s="3" t="s">
        <v>7182</v>
      </c>
      <c r="D25" s="5">
        <v>12000</v>
      </c>
      <c r="E25" s="7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1" t="s">
        <v>8315</v>
      </c>
      <c r="R25" t="s">
        <v>8355</v>
      </c>
      <c r="S25" s="15">
        <v>42658.690532407403</v>
      </c>
      <c r="T25" s="15">
        <v>42673.073611111111</v>
      </c>
    </row>
    <row r="26" spans="1:20" ht="72.5" x14ac:dyDescent="0.35">
      <c r="A26">
        <v>3073</v>
      </c>
      <c r="B26" s="8" t="s">
        <v>3073</v>
      </c>
      <c r="C26" s="3" t="s">
        <v>7183</v>
      </c>
      <c r="D26" s="5">
        <v>2800000</v>
      </c>
      <c r="E26" s="7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1" t="s">
        <v>8315</v>
      </c>
      <c r="R26" t="s">
        <v>8355</v>
      </c>
      <c r="S26" s="15">
        <v>42111.684027777781</v>
      </c>
      <c r="T26" s="15">
        <v>42169.804861111115</v>
      </c>
    </row>
    <row r="27" spans="1:20" ht="58" x14ac:dyDescent="0.35">
      <c r="A27">
        <v>3075</v>
      </c>
      <c r="B27" s="8" t="s">
        <v>3075</v>
      </c>
      <c r="C27" s="3" t="s">
        <v>7185</v>
      </c>
      <c r="D27" s="5">
        <v>15000</v>
      </c>
      <c r="E27" s="7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1" t="s">
        <v>8315</v>
      </c>
      <c r="R27" t="s">
        <v>8355</v>
      </c>
      <c r="S27" s="15">
        <v>42551.102314814809</v>
      </c>
      <c r="T27" s="15">
        <v>42601.102314814809</v>
      </c>
    </row>
    <row r="28" spans="1:20" ht="43.5" x14ac:dyDescent="0.35">
      <c r="A28">
        <v>3076</v>
      </c>
      <c r="B28" s="8" t="s">
        <v>3076</v>
      </c>
      <c r="C28" s="3" t="s">
        <v>7186</v>
      </c>
      <c r="D28" s="5">
        <v>10000</v>
      </c>
      <c r="E28" s="7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1" t="s">
        <v>8315</v>
      </c>
      <c r="R28" t="s">
        <v>8355</v>
      </c>
      <c r="S28" s="15">
        <v>42226.651886574073</v>
      </c>
      <c r="T28" s="15">
        <v>42286.651886574073</v>
      </c>
    </row>
    <row r="29" spans="1:20" ht="72.5" x14ac:dyDescent="0.35">
      <c r="A29">
        <v>3078</v>
      </c>
      <c r="B29" s="8" t="s">
        <v>3078</v>
      </c>
      <c r="C29" s="3" t="s">
        <v>7188</v>
      </c>
      <c r="D29" s="5">
        <v>60000</v>
      </c>
      <c r="E29" s="7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1" t="s">
        <v>8315</v>
      </c>
      <c r="R29" t="s">
        <v>8355</v>
      </c>
      <c r="S29" s="15">
        <v>42031.138831018514</v>
      </c>
      <c r="T29" s="15">
        <v>42061.138831018514</v>
      </c>
    </row>
    <row r="30" spans="1:20" ht="87" x14ac:dyDescent="0.35">
      <c r="A30">
        <v>3079</v>
      </c>
      <c r="B30" s="8" t="s">
        <v>3079</v>
      </c>
      <c r="C30" s="3" t="s">
        <v>7189</v>
      </c>
      <c r="D30" s="5">
        <v>1333666</v>
      </c>
      <c r="E30" s="7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1" t="s">
        <v>8315</v>
      </c>
      <c r="R30" t="s">
        <v>8355</v>
      </c>
      <c r="S30" s="15">
        <v>42055.713368055556</v>
      </c>
      <c r="T30" s="15">
        <v>42085.671701388885</v>
      </c>
    </row>
    <row r="31" spans="1:20" ht="87" x14ac:dyDescent="0.35">
      <c r="A31">
        <v>3080</v>
      </c>
      <c r="B31" s="8" t="s">
        <v>3080</v>
      </c>
      <c r="C31" s="3" t="s">
        <v>7190</v>
      </c>
      <c r="D31" s="5">
        <v>2000000</v>
      </c>
      <c r="E31" s="7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1" t="s">
        <v>8315</v>
      </c>
      <c r="R31" t="s">
        <v>8355</v>
      </c>
      <c r="S31" s="15">
        <v>41940.028287037036</v>
      </c>
      <c r="T31" s="15">
        <v>42000.0699537037</v>
      </c>
    </row>
    <row r="32" spans="1:20" ht="72.5" x14ac:dyDescent="0.35">
      <c r="A32">
        <v>3081</v>
      </c>
      <c r="B32" s="8" t="s">
        <v>3081</v>
      </c>
      <c r="C32" s="3" t="s">
        <v>7191</v>
      </c>
      <c r="D32" s="5">
        <v>1000000</v>
      </c>
      <c r="E32" s="7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1" t="s">
        <v>8315</v>
      </c>
      <c r="R32" t="s">
        <v>8355</v>
      </c>
      <c r="S32" s="15">
        <v>42237.181608796294</v>
      </c>
      <c r="T32" s="15">
        <v>42267.181608796294</v>
      </c>
    </row>
    <row r="33" spans="1:20" ht="72.5" x14ac:dyDescent="0.35">
      <c r="A33">
        <v>3082</v>
      </c>
      <c r="B33" s="8" t="s">
        <v>3082</v>
      </c>
      <c r="C33" s="3" t="s">
        <v>7192</v>
      </c>
      <c r="D33" s="5">
        <v>9000</v>
      </c>
      <c r="E33" s="7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1" t="s">
        <v>8315</v>
      </c>
      <c r="R33" t="s">
        <v>8355</v>
      </c>
      <c r="S33" s="15">
        <v>42293.922986111109</v>
      </c>
      <c r="T33" s="15">
        <v>42323.96465277778</v>
      </c>
    </row>
    <row r="34" spans="1:20" ht="72.5" x14ac:dyDescent="0.35">
      <c r="A34">
        <v>3083</v>
      </c>
      <c r="B34" s="8" t="s">
        <v>3083</v>
      </c>
      <c r="C34" s="3" t="s">
        <v>7193</v>
      </c>
      <c r="D34" s="5">
        <v>20000</v>
      </c>
      <c r="E34" s="7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1" t="s">
        <v>8315</v>
      </c>
      <c r="R34" t="s">
        <v>8355</v>
      </c>
      <c r="S34" s="15">
        <v>41853.563402777778</v>
      </c>
      <c r="T34" s="15">
        <v>41883.208333333336</v>
      </c>
    </row>
    <row r="35" spans="1:20" ht="87" x14ac:dyDescent="0.35">
      <c r="A35">
        <v>3084</v>
      </c>
      <c r="B35" s="8" t="s">
        <v>3084</v>
      </c>
      <c r="C35" s="3" t="s">
        <v>7194</v>
      </c>
      <c r="D35" s="5">
        <v>4059</v>
      </c>
      <c r="E35" s="7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1" t="s">
        <v>8315</v>
      </c>
      <c r="R35" t="s">
        <v>8355</v>
      </c>
      <c r="S35" s="15">
        <v>42100.723738425921</v>
      </c>
      <c r="T35" s="15">
        <v>42129.783333333333</v>
      </c>
    </row>
    <row r="36" spans="1:20" ht="72.5" x14ac:dyDescent="0.35">
      <c r="A36">
        <v>3085</v>
      </c>
      <c r="B36" s="8" t="s">
        <v>3085</v>
      </c>
      <c r="C36" s="3" t="s">
        <v>7195</v>
      </c>
      <c r="D36" s="5">
        <v>25000</v>
      </c>
      <c r="E36" s="7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1" t="s">
        <v>8315</v>
      </c>
      <c r="R36" t="s">
        <v>8355</v>
      </c>
      <c r="S36" s="15">
        <v>42246.883784722217</v>
      </c>
      <c r="T36" s="15">
        <v>42276.883784722217</v>
      </c>
    </row>
    <row r="37" spans="1:20" ht="87" x14ac:dyDescent="0.35">
      <c r="A37">
        <v>3087</v>
      </c>
      <c r="B37" s="8" t="s">
        <v>3087</v>
      </c>
      <c r="C37" s="3" t="s">
        <v>7197</v>
      </c>
      <c r="D37" s="5">
        <v>20000</v>
      </c>
      <c r="E37" s="7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1" t="s">
        <v>8315</v>
      </c>
      <c r="R37" t="s">
        <v>8355</v>
      </c>
      <c r="S37" s="15">
        <v>42665.150347222225</v>
      </c>
      <c r="T37" s="15">
        <v>42725.192013888889</v>
      </c>
    </row>
    <row r="38" spans="1:20" ht="58" x14ac:dyDescent="0.35">
      <c r="A38">
        <v>3088</v>
      </c>
      <c r="B38" s="8" t="s">
        <v>3088</v>
      </c>
      <c r="C38" s="3" t="s">
        <v>7198</v>
      </c>
      <c r="D38" s="5">
        <v>65000</v>
      </c>
      <c r="E38" s="7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1" t="s">
        <v>8315</v>
      </c>
      <c r="R38" t="s">
        <v>8355</v>
      </c>
      <c r="S38" s="15">
        <v>41981.57230324074</v>
      </c>
      <c r="T38" s="15">
        <v>42012.570138888885</v>
      </c>
    </row>
    <row r="39" spans="1:20" ht="58" x14ac:dyDescent="0.35">
      <c r="A39">
        <v>3089</v>
      </c>
      <c r="B39" s="8" t="s">
        <v>3089</v>
      </c>
      <c r="C39" s="3" t="s">
        <v>7199</v>
      </c>
      <c r="D39" s="5">
        <v>25000</v>
      </c>
      <c r="E39" s="7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1" t="s">
        <v>8315</v>
      </c>
      <c r="R39" t="s">
        <v>8355</v>
      </c>
      <c r="S39" s="15">
        <v>42528.542627314819</v>
      </c>
      <c r="T39" s="15">
        <v>42560.082638888889</v>
      </c>
    </row>
    <row r="40" spans="1:20" ht="87" x14ac:dyDescent="0.35">
      <c r="A40">
        <v>3090</v>
      </c>
      <c r="B40" s="8" t="s">
        <v>3090</v>
      </c>
      <c r="C40" s="3" t="s">
        <v>7200</v>
      </c>
      <c r="D40" s="5">
        <v>225000</v>
      </c>
      <c r="E40" s="7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1" t="s">
        <v>8315</v>
      </c>
      <c r="R40" t="s">
        <v>8355</v>
      </c>
      <c r="S40" s="15">
        <v>42065.818807870368</v>
      </c>
      <c r="T40" s="15">
        <v>42125.777141203704</v>
      </c>
    </row>
    <row r="41" spans="1:20" ht="72.5" x14ac:dyDescent="0.35">
      <c r="A41">
        <v>3091</v>
      </c>
      <c r="B41" s="8" t="s">
        <v>3091</v>
      </c>
      <c r="C41" s="3" t="s">
        <v>7201</v>
      </c>
      <c r="D41" s="5">
        <v>5000</v>
      </c>
      <c r="E41" s="7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1" t="s">
        <v>8315</v>
      </c>
      <c r="R41" t="s">
        <v>8355</v>
      </c>
      <c r="S41" s="15">
        <v>42566.948414351849</v>
      </c>
      <c r="T41" s="15">
        <v>42596.948414351849</v>
      </c>
    </row>
    <row r="42" spans="1:20" ht="72.5" x14ac:dyDescent="0.35">
      <c r="A42">
        <v>3092</v>
      </c>
      <c r="B42" s="8" t="s">
        <v>3092</v>
      </c>
      <c r="C42" s="3" t="s">
        <v>7202</v>
      </c>
      <c r="D42" s="5">
        <v>100000</v>
      </c>
      <c r="E42" s="7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1" t="s">
        <v>8315</v>
      </c>
      <c r="R42" t="s">
        <v>8355</v>
      </c>
      <c r="S42" s="15">
        <v>42255.619351851856</v>
      </c>
      <c r="T42" s="15">
        <v>42292.916666666672</v>
      </c>
    </row>
    <row r="43" spans="1:20" ht="58" x14ac:dyDescent="0.35">
      <c r="A43">
        <v>3094</v>
      </c>
      <c r="B43" s="8" t="s">
        <v>3094</v>
      </c>
      <c r="C43" s="3" t="s">
        <v>7204</v>
      </c>
      <c r="D43" s="5">
        <v>100000</v>
      </c>
      <c r="E43" s="7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1" t="s">
        <v>8315</v>
      </c>
      <c r="R43" t="s">
        <v>8355</v>
      </c>
      <c r="S43" s="15">
        <v>42207.795787037037</v>
      </c>
      <c r="T43" s="15">
        <v>42267.795787037037</v>
      </c>
    </row>
    <row r="44" spans="1:20" ht="72.5" x14ac:dyDescent="0.35">
      <c r="A44">
        <v>3095</v>
      </c>
      <c r="B44" s="8" t="s">
        <v>3095</v>
      </c>
      <c r="C44" s="3" t="s">
        <v>7205</v>
      </c>
      <c r="D44" s="5">
        <v>14920</v>
      </c>
      <c r="E44" s="7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1" t="s">
        <v>8315</v>
      </c>
      <c r="R44" t="s">
        <v>8355</v>
      </c>
      <c r="S44" s="15">
        <v>42523.025231481486</v>
      </c>
      <c r="T44" s="15">
        <v>42583.025231481486</v>
      </c>
    </row>
    <row r="45" spans="1:20" ht="72.5" x14ac:dyDescent="0.35">
      <c r="A45">
        <v>3096</v>
      </c>
      <c r="B45" s="8" t="s">
        <v>3096</v>
      </c>
      <c r="C45" s="3" t="s">
        <v>7206</v>
      </c>
      <c r="D45" s="5">
        <v>20000</v>
      </c>
      <c r="E45" s="7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1" t="s">
        <v>8315</v>
      </c>
      <c r="R45" t="s">
        <v>8355</v>
      </c>
      <c r="S45" s="15">
        <v>42114.825532407413</v>
      </c>
      <c r="T45" s="15">
        <v>42144.825532407413</v>
      </c>
    </row>
    <row r="46" spans="1:20" ht="72.5" x14ac:dyDescent="0.35">
      <c r="A46">
        <v>3098</v>
      </c>
      <c r="B46" s="8" t="s">
        <v>3098</v>
      </c>
      <c r="C46" s="3" t="s">
        <v>7208</v>
      </c>
      <c r="D46" s="5">
        <v>48725</v>
      </c>
      <c r="E46" s="7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1" t="s">
        <v>8315</v>
      </c>
      <c r="R46" t="s">
        <v>8355</v>
      </c>
      <c r="S46" s="15">
        <v>42359.792233796295</v>
      </c>
      <c r="T46" s="15">
        <v>42408.01180555555</v>
      </c>
    </row>
    <row r="47" spans="1:20" ht="72.5" x14ac:dyDescent="0.35">
      <c r="A47">
        <v>3099</v>
      </c>
      <c r="B47" s="8" t="s">
        <v>3099</v>
      </c>
      <c r="C47" s="3" t="s">
        <v>7209</v>
      </c>
      <c r="D47" s="5">
        <v>2000</v>
      </c>
      <c r="E47" s="7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1" t="s">
        <v>8315</v>
      </c>
      <c r="R47" t="s">
        <v>8355</v>
      </c>
      <c r="S47" s="15">
        <v>42382.189710648148</v>
      </c>
      <c r="T47" s="15">
        <v>42412.189710648148</v>
      </c>
    </row>
    <row r="48" spans="1:20" ht="72.5" x14ac:dyDescent="0.35">
      <c r="A48">
        <v>3100</v>
      </c>
      <c r="B48" s="8" t="s">
        <v>3100</v>
      </c>
      <c r="C48" s="3" t="s">
        <v>7210</v>
      </c>
      <c r="D48" s="5">
        <v>12000</v>
      </c>
      <c r="E48" s="7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1" t="s">
        <v>8315</v>
      </c>
      <c r="R48" t="s">
        <v>8355</v>
      </c>
      <c r="S48" s="15">
        <v>41902.622395833336</v>
      </c>
      <c r="T48" s="15">
        <v>41932.622395833336</v>
      </c>
    </row>
    <row r="49" spans="1:20" ht="58" x14ac:dyDescent="0.35">
      <c r="A49">
        <v>3103</v>
      </c>
      <c r="B49" s="8" t="s">
        <v>3103</v>
      </c>
      <c r="C49" s="3" t="s">
        <v>7213</v>
      </c>
      <c r="D49" s="5">
        <v>4100</v>
      </c>
      <c r="E49" s="7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1" t="s">
        <v>8315</v>
      </c>
      <c r="R49" t="s">
        <v>8355</v>
      </c>
      <c r="S49" s="15">
        <v>42107.156319444446</v>
      </c>
      <c r="T49" s="15">
        <v>42167.156319444446</v>
      </c>
    </row>
    <row r="50" spans="1:20" ht="72.5" x14ac:dyDescent="0.35">
      <c r="A50">
        <v>3105</v>
      </c>
      <c r="B50" s="8" t="s">
        <v>3105</v>
      </c>
      <c r="C50" s="3" t="s">
        <v>7215</v>
      </c>
      <c r="D50" s="5">
        <v>5845</v>
      </c>
      <c r="E50" s="7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1" t="s">
        <v>8315</v>
      </c>
      <c r="R50" t="s">
        <v>8355</v>
      </c>
      <c r="S50" s="15">
        <v>41876.718935185185</v>
      </c>
      <c r="T50" s="15">
        <v>41931.208333333336</v>
      </c>
    </row>
    <row r="51" spans="1:20" ht="72.5" x14ac:dyDescent="0.35">
      <c r="A51">
        <v>3107</v>
      </c>
      <c r="B51" s="8" t="s">
        <v>3107</v>
      </c>
      <c r="C51" s="3" t="s">
        <v>7217</v>
      </c>
      <c r="D51" s="5">
        <v>40000</v>
      </c>
      <c r="E51" s="7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1" t="s">
        <v>8315</v>
      </c>
      <c r="R51" t="s">
        <v>8355</v>
      </c>
      <c r="S51" s="15">
        <v>42128.814247685179</v>
      </c>
      <c r="T51" s="15">
        <v>42135.814247685179</v>
      </c>
    </row>
    <row r="52" spans="1:20" ht="43.5" x14ac:dyDescent="0.35">
      <c r="A52">
        <v>3108</v>
      </c>
      <c r="B52" s="8" t="s">
        <v>3108</v>
      </c>
      <c r="C52" s="3" t="s">
        <v>7218</v>
      </c>
      <c r="D52" s="5">
        <v>50000</v>
      </c>
      <c r="E52" s="7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1" t="s">
        <v>8315</v>
      </c>
      <c r="R52" t="s">
        <v>8355</v>
      </c>
      <c r="S52" s="15">
        <v>42062.680486111116</v>
      </c>
      <c r="T52" s="15">
        <v>42122.638819444444</v>
      </c>
    </row>
    <row r="53" spans="1:20" ht="72.5" x14ac:dyDescent="0.35">
      <c r="A53">
        <v>3109</v>
      </c>
      <c r="B53" s="8" t="s">
        <v>3109</v>
      </c>
      <c r="C53" s="3" t="s">
        <v>7219</v>
      </c>
      <c r="D53" s="5">
        <v>26500</v>
      </c>
      <c r="E53" s="7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1" t="s">
        <v>8315</v>
      </c>
      <c r="R53" t="s">
        <v>8355</v>
      </c>
      <c r="S53" s="15">
        <v>41844.125115740739</v>
      </c>
      <c r="T53" s="15">
        <v>41879.125115740739</v>
      </c>
    </row>
    <row r="54" spans="1:20" ht="58" x14ac:dyDescent="0.35">
      <c r="A54">
        <v>3110</v>
      </c>
      <c r="B54" s="8" t="s">
        <v>3110</v>
      </c>
      <c r="C54" s="3" t="s">
        <v>7220</v>
      </c>
      <c r="D54" s="5">
        <v>25000</v>
      </c>
      <c r="E54" s="7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1" t="s">
        <v>8315</v>
      </c>
      <c r="R54" t="s">
        <v>8355</v>
      </c>
      <c r="S54" s="15">
        <v>42745.031469907408</v>
      </c>
      <c r="T54" s="15">
        <v>42785.031469907408</v>
      </c>
    </row>
    <row r="55" spans="1:20" ht="58" x14ac:dyDescent="0.35">
      <c r="A55">
        <v>3111</v>
      </c>
      <c r="B55" s="8" t="s">
        <v>3111</v>
      </c>
      <c r="C55" s="3" t="s">
        <v>7221</v>
      </c>
      <c r="D55" s="5">
        <v>20000</v>
      </c>
      <c r="E55" s="7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1" t="s">
        <v>8315</v>
      </c>
      <c r="R55" t="s">
        <v>8355</v>
      </c>
      <c r="S55" s="15">
        <v>41885.595138888886</v>
      </c>
      <c r="T55" s="15">
        <v>41916.595138888886</v>
      </c>
    </row>
    <row r="56" spans="1:20" ht="72.5" x14ac:dyDescent="0.35">
      <c r="A56">
        <v>3112</v>
      </c>
      <c r="B56" s="8" t="s">
        <v>3112</v>
      </c>
      <c r="C56" s="3" t="s">
        <v>7222</v>
      </c>
      <c r="D56" s="5">
        <v>11000</v>
      </c>
      <c r="E56" s="7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1" t="s">
        <v>8315</v>
      </c>
      <c r="R56" t="s">
        <v>8355</v>
      </c>
      <c r="S56" s="15">
        <v>42615.121921296297</v>
      </c>
      <c r="T56" s="15">
        <v>42675.121921296297</v>
      </c>
    </row>
    <row r="57" spans="1:20" ht="72.5" x14ac:dyDescent="0.35">
      <c r="A57">
        <v>3113</v>
      </c>
      <c r="B57" s="8" t="s">
        <v>3113</v>
      </c>
      <c r="C57" s="3" t="s">
        <v>7223</v>
      </c>
      <c r="D57" s="5">
        <v>109225</v>
      </c>
      <c r="E57" s="7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1" t="s">
        <v>8315</v>
      </c>
      <c r="R57" t="s">
        <v>8355</v>
      </c>
      <c r="S57" s="15">
        <v>42081.731273148151</v>
      </c>
      <c r="T57" s="15">
        <v>42111.731273148151</v>
      </c>
    </row>
    <row r="58" spans="1:20" ht="72.5" x14ac:dyDescent="0.35">
      <c r="A58">
        <v>3114</v>
      </c>
      <c r="B58" s="8" t="s">
        <v>3114</v>
      </c>
      <c r="C58" s="3" t="s">
        <v>7224</v>
      </c>
      <c r="D58" s="5">
        <v>75000</v>
      </c>
      <c r="E58" s="7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1" t="s">
        <v>8315</v>
      </c>
      <c r="R58" t="s">
        <v>8355</v>
      </c>
      <c r="S58" s="15">
        <v>41843.632523148146</v>
      </c>
      <c r="T58" s="15">
        <v>41903.632523148146</v>
      </c>
    </row>
    <row r="59" spans="1:20" ht="72.5" x14ac:dyDescent="0.35">
      <c r="A59">
        <v>3116</v>
      </c>
      <c r="B59" s="8" t="s">
        <v>3116</v>
      </c>
      <c r="C59" s="3" t="s">
        <v>7226</v>
      </c>
      <c r="D59" s="5">
        <v>750</v>
      </c>
      <c r="E59" s="7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1" t="s">
        <v>8315</v>
      </c>
      <c r="R59" t="s">
        <v>8355</v>
      </c>
      <c r="S59" s="15">
        <v>42081.515335648146</v>
      </c>
      <c r="T59" s="15">
        <v>42095.515335648146</v>
      </c>
    </row>
    <row r="60" spans="1:20" ht="87" x14ac:dyDescent="0.35">
      <c r="A60">
        <v>3119</v>
      </c>
      <c r="B60" s="8" t="s">
        <v>3119</v>
      </c>
      <c r="C60" s="3" t="s">
        <v>7229</v>
      </c>
      <c r="D60" s="5">
        <v>10000</v>
      </c>
      <c r="E60" s="7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1" t="s">
        <v>8315</v>
      </c>
      <c r="R60" t="s">
        <v>8355</v>
      </c>
      <c r="S60" s="15">
        <v>42060.04550925926</v>
      </c>
      <c r="T60" s="15">
        <v>42090.003842592589</v>
      </c>
    </row>
  </sheetData>
  <conditionalFormatting sqref="F1:F60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60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099CC-0AD9-4E59-A9DF-1A540EEB07B3}">
  <dimension ref="A1:T69"/>
  <sheetViews>
    <sheetView topLeftCell="G1" workbookViewId="0">
      <selection activeCell="I3" sqref="I3"/>
    </sheetView>
  </sheetViews>
  <sheetFormatPr defaultRowHeight="14.5" x14ac:dyDescent="0.35"/>
  <cols>
    <col min="1" max="1" width="4.81640625" bestFit="1" customWidth="1"/>
    <col min="2" max="2" width="21.81640625" customWidth="1"/>
    <col min="3" max="3" width="38.7265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2706</v>
      </c>
      <c r="B2" s="8" t="s">
        <v>2706</v>
      </c>
      <c r="C2" s="3" t="s">
        <v>6816</v>
      </c>
      <c r="D2" s="5">
        <v>35000</v>
      </c>
      <c r="E2" s="7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1" t="s">
        <v>8315</v>
      </c>
      <c r="R2" t="s">
        <v>8355</v>
      </c>
      <c r="S2" s="15">
        <v>41899.294942129629</v>
      </c>
      <c r="T2" s="15">
        <v>41928.290972222225</v>
      </c>
    </row>
    <row r="3" spans="1:20" ht="43.5" x14ac:dyDescent="0.35">
      <c r="A3">
        <v>2707</v>
      </c>
      <c r="B3" s="8" t="s">
        <v>2707</v>
      </c>
      <c r="C3" s="3" t="s">
        <v>6817</v>
      </c>
      <c r="D3" s="5">
        <v>8000</v>
      </c>
      <c r="E3" s="7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1" t="s">
        <v>8315</v>
      </c>
      <c r="R3" t="s">
        <v>8355</v>
      </c>
      <c r="S3" s="15">
        <v>41391.782905092594</v>
      </c>
      <c r="T3" s="15">
        <v>41421.290972222225</v>
      </c>
    </row>
    <row r="4" spans="1:20" ht="43.5" x14ac:dyDescent="0.35">
      <c r="A4">
        <v>2709</v>
      </c>
      <c r="B4" s="8" t="s">
        <v>2709</v>
      </c>
      <c r="C4" s="3" t="s">
        <v>6819</v>
      </c>
      <c r="D4" s="5">
        <v>50000</v>
      </c>
      <c r="E4" s="7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1" t="s">
        <v>8315</v>
      </c>
      <c r="R4" t="s">
        <v>8355</v>
      </c>
      <c r="S4" s="15">
        <v>42612.149780092594</v>
      </c>
      <c r="T4" s="15">
        <v>42647.165972222225</v>
      </c>
    </row>
    <row r="5" spans="1:20" ht="29" x14ac:dyDescent="0.35">
      <c r="A5">
        <v>2710</v>
      </c>
      <c r="B5" s="8" t="s">
        <v>2710</v>
      </c>
      <c r="C5" s="3" t="s">
        <v>6820</v>
      </c>
      <c r="D5" s="5">
        <v>60000</v>
      </c>
      <c r="E5" s="7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1" t="s">
        <v>8315</v>
      </c>
      <c r="R5" t="s">
        <v>8355</v>
      </c>
      <c r="S5" s="15">
        <v>41828.229490740741</v>
      </c>
      <c r="T5" s="15">
        <v>41860.083333333336</v>
      </c>
    </row>
    <row r="6" spans="1:20" ht="43.5" x14ac:dyDescent="0.35">
      <c r="A6">
        <v>2712</v>
      </c>
      <c r="B6" s="8" t="s">
        <v>2712</v>
      </c>
      <c r="C6" s="3" t="s">
        <v>6822</v>
      </c>
      <c r="D6" s="5">
        <v>5500</v>
      </c>
      <c r="E6" s="7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1" t="s">
        <v>8315</v>
      </c>
      <c r="R6" t="s">
        <v>8355</v>
      </c>
      <c r="S6" s="15">
        <v>41432.062037037038</v>
      </c>
      <c r="T6" s="15">
        <v>41468.75</v>
      </c>
    </row>
    <row r="7" spans="1:20" ht="58" x14ac:dyDescent="0.35">
      <c r="A7">
        <v>2713</v>
      </c>
      <c r="B7" s="8" t="s">
        <v>2713</v>
      </c>
      <c r="C7" s="3" t="s">
        <v>6823</v>
      </c>
      <c r="D7" s="5">
        <v>150000</v>
      </c>
      <c r="E7" s="7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1" t="s">
        <v>8315</v>
      </c>
      <c r="R7" t="s">
        <v>8355</v>
      </c>
      <c r="S7" s="15">
        <v>42322.653749999998</v>
      </c>
      <c r="T7" s="15">
        <v>42362.653749999998</v>
      </c>
    </row>
    <row r="8" spans="1:20" ht="43.5" x14ac:dyDescent="0.35">
      <c r="A8">
        <v>2714</v>
      </c>
      <c r="B8" s="8" t="s">
        <v>2714</v>
      </c>
      <c r="C8" s="3" t="s">
        <v>6824</v>
      </c>
      <c r="D8" s="5">
        <v>25000</v>
      </c>
      <c r="E8" s="7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1" t="s">
        <v>8315</v>
      </c>
      <c r="R8" t="s">
        <v>8355</v>
      </c>
      <c r="S8" s="15">
        <v>42629.655046296291</v>
      </c>
      <c r="T8" s="15">
        <v>42657.958333333328</v>
      </c>
    </row>
    <row r="9" spans="1:20" ht="58" x14ac:dyDescent="0.35">
      <c r="A9">
        <v>2715</v>
      </c>
      <c r="B9" s="8" t="s">
        <v>2715</v>
      </c>
      <c r="C9" s="3" t="s">
        <v>6825</v>
      </c>
      <c r="D9" s="5">
        <v>12000</v>
      </c>
      <c r="E9" s="7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1" t="s">
        <v>8315</v>
      </c>
      <c r="R9" t="s">
        <v>8355</v>
      </c>
      <c r="S9" s="15">
        <v>42387.398472222223</v>
      </c>
      <c r="T9" s="15">
        <v>42421.398472222223</v>
      </c>
    </row>
    <row r="10" spans="1:20" ht="43.5" x14ac:dyDescent="0.35">
      <c r="A10">
        <v>2717</v>
      </c>
      <c r="B10" s="8" t="s">
        <v>2717</v>
      </c>
      <c r="C10" s="3" t="s">
        <v>6827</v>
      </c>
      <c r="D10" s="5">
        <v>25000</v>
      </c>
      <c r="E10" s="7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1" t="s">
        <v>8315</v>
      </c>
      <c r="R10" t="s">
        <v>8355</v>
      </c>
      <c r="S10" s="15">
        <v>41934.914918981485</v>
      </c>
      <c r="T10" s="15">
        <v>41979.956585648149</v>
      </c>
    </row>
    <row r="11" spans="1:20" ht="58" x14ac:dyDescent="0.35">
      <c r="A11">
        <v>2718</v>
      </c>
      <c r="B11" s="8" t="s">
        <v>2718</v>
      </c>
      <c r="C11" s="3" t="s">
        <v>6828</v>
      </c>
      <c r="D11" s="5">
        <v>18000</v>
      </c>
      <c r="E11" s="7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1" t="s">
        <v>8315</v>
      </c>
      <c r="R11" t="s">
        <v>8355</v>
      </c>
      <c r="S11" s="15">
        <v>42465.596585648149</v>
      </c>
      <c r="T11" s="15">
        <v>42493.958333333328</v>
      </c>
    </row>
    <row r="12" spans="1:20" ht="58" x14ac:dyDescent="0.35">
      <c r="A12">
        <v>2719</v>
      </c>
      <c r="B12" s="8" t="s">
        <v>2719</v>
      </c>
      <c r="C12" s="3" t="s">
        <v>6829</v>
      </c>
      <c r="D12" s="5">
        <v>6000</v>
      </c>
      <c r="E12" s="7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1" t="s">
        <v>8315</v>
      </c>
      <c r="R12" t="s">
        <v>8355</v>
      </c>
      <c r="S12" s="15">
        <v>42418.031180555554</v>
      </c>
      <c r="T12" s="15">
        <v>42477.989513888882</v>
      </c>
    </row>
    <row r="13" spans="1:20" ht="43.5" x14ac:dyDescent="0.35">
      <c r="A13">
        <v>2720</v>
      </c>
      <c r="B13" s="8" t="s">
        <v>2720</v>
      </c>
      <c r="C13" s="3" t="s">
        <v>6830</v>
      </c>
      <c r="D13" s="5">
        <v>25000</v>
      </c>
      <c r="E13" s="7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1" t="s">
        <v>8315</v>
      </c>
      <c r="R13" t="s">
        <v>8355</v>
      </c>
      <c r="S13" s="15">
        <v>42655.465891203698</v>
      </c>
      <c r="T13" s="15">
        <v>42685.507557870369</v>
      </c>
    </row>
    <row r="14" spans="1:20" ht="43.5" x14ac:dyDescent="0.35">
      <c r="A14">
        <v>2983</v>
      </c>
      <c r="B14" s="8" t="s">
        <v>2983</v>
      </c>
      <c r="C14" s="3" t="s">
        <v>7093</v>
      </c>
      <c r="D14" s="5">
        <v>116000</v>
      </c>
      <c r="E14" s="7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11" t="s">
        <v>8315</v>
      </c>
      <c r="R14" t="s">
        <v>8355</v>
      </c>
      <c r="S14" s="15">
        <v>41894.632361111115</v>
      </c>
      <c r="T14" s="15">
        <v>41954.674027777779</v>
      </c>
    </row>
    <row r="15" spans="1:20" ht="58" x14ac:dyDescent="0.35">
      <c r="A15">
        <v>2984</v>
      </c>
      <c r="B15" s="8" t="s">
        <v>2984</v>
      </c>
      <c r="C15" s="3" t="s">
        <v>7094</v>
      </c>
      <c r="D15" s="5">
        <v>25000</v>
      </c>
      <c r="E15" s="7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11" t="s">
        <v>8315</v>
      </c>
      <c r="R15" t="s">
        <v>8355</v>
      </c>
      <c r="S15" s="15">
        <v>42576.278715277775</v>
      </c>
      <c r="T15" s="15">
        <v>42606.278715277775</v>
      </c>
    </row>
    <row r="16" spans="1:20" ht="58" x14ac:dyDescent="0.35">
      <c r="A16">
        <v>2987</v>
      </c>
      <c r="B16" s="8" t="s">
        <v>2987</v>
      </c>
      <c r="C16" s="3" t="s">
        <v>7097</v>
      </c>
      <c r="D16" s="5">
        <v>25000</v>
      </c>
      <c r="E16" s="7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11" t="s">
        <v>8315</v>
      </c>
      <c r="R16" t="s">
        <v>8355</v>
      </c>
      <c r="S16" s="15">
        <v>42627.307303240741</v>
      </c>
      <c r="T16" s="15">
        <v>42656</v>
      </c>
    </row>
    <row r="17" spans="1:20" x14ac:dyDescent="0.35">
      <c r="A17">
        <v>2989</v>
      </c>
      <c r="B17" s="8" t="s">
        <v>2989</v>
      </c>
      <c r="C17" s="3" t="s">
        <v>7099</v>
      </c>
      <c r="D17" s="5">
        <v>20000</v>
      </c>
      <c r="E17" s="7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11" t="s">
        <v>8315</v>
      </c>
      <c r="R17" t="s">
        <v>8355</v>
      </c>
      <c r="S17" s="15">
        <v>42337.02039351852</v>
      </c>
      <c r="T17" s="15">
        <v>42359.207638888889</v>
      </c>
    </row>
    <row r="18" spans="1:20" ht="43.5" x14ac:dyDescent="0.35">
      <c r="A18">
        <v>2990</v>
      </c>
      <c r="B18" s="8" t="s">
        <v>2990</v>
      </c>
      <c r="C18" s="3" t="s">
        <v>7100</v>
      </c>
      <c r="D18" s="5">
        <v>10000</v>
      </c>
      <c r="E18" s="7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11" t="s">
        <v>8315</v>
      </c>
      <c r="R18" t="s">
        <v>8355</v>
      </c>
      <c r="S18" s="15">
        <v>42341.57430555555</v>
      </c>
      <c r="T18" s="15">
        <v>42376.57430555555</v>
      </c>
    </row>
    <row r="19" spans="1:20" ht="43.5" x14ac:dyDescent="0.35">
      <c r="A19">
        <v>2991</v>
      </c>
      <c r="B19" s="8" t="s">
        <v>2991</v>
      </c>
      <c r="C19" s="3" t="s">
        <v>7101</v>
      </c>
      <c r="D19" s="5">
        <v>8500</v>
      </c>
      <c r="E19" s="7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11" t="s">
        <v>8315</v>
      </c>
      <c r="R19" t="s">
        <v>8355</v>
      </c>
      <c r="S19" s="15">
        <v>42740.837152777778</v>
      </c>
      <c r="T19" s="15">
        <v>42762.837152777778</v>
      </c>
    </row>
    <row r="20" spans="1:20" ht="43.5" x14ac:dyDescent="0.35">
      <c r="A20">
        <v>2992</v>
      </c>
      <c r="B20" s="8" t="s">
        <v>2992</v>
      </c>
      <c r="C20" s="3" t="s">
        <v>7102</v>
      </c>
      <c r="D20" s="5">
        <v>3000</v>
      </c>
      <c r="E20" s="7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1" t="s">
        <v>8315</v>
      </c>
      <c r="R20" t="s">
        <v>8355</v>
      </c>
      <c r="S20" s="15">
        <v>42622.767476851848</v>
      </c>
      <c r="T20" s="15">
        <v>42652.767476851848</v>
      </c>
    </row>
    <row r="21" spans="1:20" ht="29" x14ac:dyDescent="0.35">
      <c r="A21">
        <v>2993</v>
      </c>
      <c r="B21" s="8" t="s">
        <v>2993</v>
      </c>
      <c r="C21" s="3" t="s">
        <v>7103</v>
      </c>
      <c r="D21" s="5">
        <v>1000</v>
      </c>
      <c r="E21" s="7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11" t="s">
        <v>8315</v>
      </c>
      <c r="R21" t="s">
        <v>8355</v>
      </c>
      <c r="S21" s="15">
        <v>42390.838738425926</v>
      </c>
      <c r="T21" s="15">
        <v>42420.838738425926</v>
      </c>
    </row>
    <row r="22" spans="1:20" ht="43.5" x14ac:dyDescent="0.35">
      <c r="A22">
        <v>2995</v>
      </c>
      <c r="B22" s="8" t="s">
        <v>2995</v>
      </c>
      <c r="C22" s="3" t="s">
        <v>7105</v>
      </c>
      <c r="D22" s="5">
        <v>15000</v>
      </c>
      <c r="E22" s="7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11" t="s">
        <v>8315</v>
      </c>
      <c r="R22" t="s">
        <v>8355</v>
      </c>
      <c r="S22" s="15">
        <v>42724.665173611109</v>
      </c>
      <c r="T22" s="15">
        <v>42754.665173611109</v>
      </c>
    </row>
    <row r="23" spans="1:20" ht="43.5" x14ac:dyDescent="0.35">
      <c r="A23">
        <v>2996</v>
      </c>
      <c r="B23" s="8" t="s">
        <v>2996</v>
      </c>
      <c r="C23" s="3" t="s">
        <v>7106</v>
      </c>
      <c r="D23" s="5">
        <v>35000</v>
      </c>
      <c r="E23" s="7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11" t="s">
        <v>8315</v>
      </c>
      <c r="R23" t="s">
        <v>8355</v>
      </c>
      <c r="S23" s="15">
        <v>42090.912500000006</v>
      </c>
      <c r="T23" s="15">
        <v>42150.912500000006</v>
      </c>
    </row>
    <row r="24" spans="1:20" ht="43.5" x14ac:dyDescent="0.35">
      <c r="A24">
        <v>2997</v>
      </c>
      <c r="B24" s="8" t="s">
        <v>2997</v>
      </c>
      <c r="C24" s="3" t="s">
        <v>7107</v>
      </c>
      <c r="D24" s="5">
        <v>10000</v>
      </c>
      <c r="E24" s="7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11" t="s">
        <v>8315</v>
      </c>
      <c r="R24" t="s">
        <v>8355</v>
      </c>
      <c r="S24" s="15">
        <v>42775.733715277776</v>
      </c>
      <c r="T24" s="15">
        <v>42793.207638888889</v>
      </c>
    </row>
    <row r="25" spans="1:20" ht="58" x14ac:dyDescent="0.35">
      <c r="A25">
        <v>2998</v>
      </c>
      <c r="B25" s="8" t="s">
        <v>2998</v>
      </c>
      <c r="C25" s="3" t="s">
        <v>7108</v>
      </c>
      <c r="D25" s="5">
        <v>50000</v>
      </c>
      <c r="E25" s="7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11" t="s">
        <v>8315</v>
      </c>
      <c r="R25" t="s">
        <v>8355</v>
      </c>
      <c r="S25" s="15">
        <v>41778.193622685183</v>
      </c>
      <c r="T25" s="15">
        <v>41806.184027777781</v>
      </c>
    </row>
    <row r="26" spans="1:20" ht="43.5" x14ac:dyDescent="0.35">
      <c r="A26">
        <v>2999</v>
      </c>
      <c r="B26" s="8" t="s">
        <v>2999</v>
      </c>
      <c r="C26" s="3" t="s">
        <v>7109</v>
      </c>
      <c r="D26" s="5">
        <v>1350</v>
      </c>
      <c r="E26" s="7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11" t="s">
        <v>8315</v>
      </c>
      <c r="R26" t="s">
        <v>8355</v>
      </c>
      <c r="S26" s="15">
        <v>42780.740277777775</v>
      </c>
      <c r="T26" s="15">
        <v>42795.083333333328</v>
      </c>
    </row>
    <row r="27" spans="1:20" ht="43.5" x14ac:dyDescent="0.35">
      <c r="A27">
        <v>3000</v>
      </c>
      <c r="B27" s="8" t="s">
        <v>3000</v>
      </c>
      <c r="C27" s="3" t="s">
        <v>7110</v>
      </c>
      <c r="D27" s="5">
        <v>500</v>
      </c>
      <c r="E27" s="7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11" t="s">
        <v>8315</v>
      </c>
      <c r="R27" t="s">
        <v>8355</v>
      </c>
      <c r="S27" s="15">
        <v>42752.827199074076</v>
      </c>
      <c r="T27" s="15">
        <v>42766.75</v>
      </c>
    </row>
    <row r="28" spans="1:20" ht="43.5" x14ac:dyDescent="0.35">
      <c r="A28">
        <v>3001</v>
      </c>
      <c r="B28" s="8" t="s">
        <v>3001</v>
      </c>
      <c r="C28" s="3" t="s">
        <v>7111</v>
      </c>
      <c r="D28" s="5">
        <v>7214</v>
      </c>
      <c r="E28" s="7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11" t="s">
        <v>8315</v>
      </c>
      <c r="R28" t="s">
        <v>8355</v>
      </c>
      <c r="S28" s="15">
        <v>42534.895625000005</v>
      </c>
      <c r="T28" s="15">
        <v>42564.895625000005</v>
      </c>
    </row>
    <row r="29" spans="1:20" ht="43.5" x14ac:dyDescent="0.35">
      <c r="A29">
        <v>3002</v>
      </c>
      <c r="B29" s="8" t="s">
        <v>3002</v>
      </c>
      <c r="C29" s="3" t="s">
        <v>7112</v>
      </c>
      <c r="D29" s="5">
        <v>7000</v>
      </c>
      <c r="E29" s="7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11" t="s">
        <v>8315</v>
      </c>
      <c r="R29" t="s">
        <v>8355</v>
      </c>
      <c r="S29" s="15">
        <v>41239.83625</v>
      </c>
      <c r="T29" s="15">
        <v>41269.83625</v>
      </c>
    </row>
    <row r="30" spans="1:20" ht="58" x14ac:dyDescent="0.35">
      <c r="A30">
        <v>3003</v>
      </c>
      <c r="B30" s="8" t="s">
        <v>3003</v>
      </c>
      <c r="C30" s="3" t="s">
        <v>7113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11" t="s">
        <v>8315</v>
      </c>
      <c r="R30" t="s">
        <v>8355</v>
      </c>
      <c r="S30" s="15">
        <v>42398.849259259259</v>
      </c>
      <c r="T30" s="15">
        <v>42430.249305555553</v>
      </c>
    </row>
    <row r="31" spans="1:20" ht="58" x14ac:dyDescent="0.35">
      <c r="A31">
        <v>3004</v>
      </c>
      <c r="B31" s="8" t="s">
        <v>3004</v>
      </c>
      <c r="C31" s="3" t="s">
        <v>7114</v>
      </c>
      <c r="D31" s="5">
        <v>40000</v>
      </c>
      <c r="E31" s="7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11" t="s">
        <v>8315</v>
      </c>
      <c r="R31" t="s">
        <v>8355</v>
      </c>
      <c r="S31" s="15">
        <v>41928.881064814814</v>
      </c>
      <c r="T31" s="15">
        <v>41958.922731481478</v>
      </c>
    </row>
    <row r="32" spans="1:20" ht="58" x14ac:dyDescent="0.35">
      <c r="A32">
        <v>3005</v>
      </c>
      <c r="B32" s="8" t="s">
        <v>3005</v>
      </c>
      <c r="C32" s="3" t="s">
        <v>7115</v>
      </c>
      <c r="D32" s="5">
        <v>10600</v>
      </c>
      <c r="E32" s="7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11" t="s">
        <v>8315</v>
      </c>
      <c r="R32" t="s">
        <v>8355</v>
      </c>
      <c r="S32" s="15">
        <v>41888.674826388888</v>
      </c>
      <c r="T32" s="15">
        <v>41918.674826388888</v>
      </c>
    </row>
    <row r="33" spans="1:20" ht="29" x14ac:dyDescent="0.35">
      <c r="A33">
        <v>3007</v>
      </c>
      <c r="B33" s="8" t="s">
        <v>3007</v>
      </c>
      <c r="C33" s="3" t="s">
        <v>7117</v>
      </c>
      <c r="D33" s="5">
        <v>600</v>
      </c>
      <c r="E33" s="7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11" t="s">
        <v>8315</v>
      </c>
      <c r="R33" t="s">
        <v>8355</v>
      </c>
      <c r="S33" s="15">
        <v>42098.216238425928</v>
      </c>
      <c r="T33" s="15">
        <v>42119.216238425928</v>
      </c>
    </row>
    <row r="34" spans="1:20" ht="43.5" x14ac:dyDescent="0.35">
      <c r="A34">
        <v>3008</v>
      </c>
      <c r="B34" s="8" t="s">
        <v>3008</v>
      </c>
      <c r="C34" s="3" t="s">
        <v>7118</v>
      </c>
      <c r="D34" s="5">
        <v>3000</v>
      </c>
      <c r="E34" s="7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11" t="s">
        <v>8315</v>
      </c>
      <c r="R34" t="s">
        <v>8355</v>
      </c>
      <c r="S34" s="15">
        <v>42360.212025462963</v>
      </c>
      <c r="T34" s="15">
        <v>42390.212025462963</v>
      </c>
    </row>
    <row r="35" spans="1:20" ht="58" x14ac:dyDescent="0.35">
      <c r="A35">
        <v>3009</v>
      </c>
      <c r="B35" s="8" t="s">
        <v>3009</v>
      </c>
      <c r="C35" s="3" t="s">
        <v>7119</v>
      </c>
      <c r="D35" s="5">
        <v>25000</v>
      </c>
      <c r="E35" s="7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11" t="s">
        <v>8315</v>
      </c>
      <c r="R35" t="s">
        <v>8355</v>
      </c>
      <c r="S35" s="15">
        <v>41939.569907407407</v>
      </c>
      <c r="T35" s="15">
        <v>41969.611574074079</v>
      </c>
    </row>
    <row r="36" spans="1:20" ht="58" x14ac:dyDescent="0.35">
      <c r="A36">
        <v>3010</v>
      </c>
      <c r="B36" s="8" t="s">
        <v>3010</v>
      </c>
      <c r="C36" s="3" t="s">
        <v>7120</v>
      </c>
      <c r="D36" s="5">
        <v>1500</v>
      </c>
      <c r="E36" s="7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11" t="s">
        <v>8315</v>
      </c>
      <c r="R36" t="s">
        <v>8355</v>
      </c>
      <c r="S36" s="15">
        <v>41996.832395833335</v>
      </c>
      <c r="T36" s="15">
        <v>42056.832395833335</v>
      </c>
    </row>
    <row r="37" spans="1:20" ht="43.5" x14ac:dyDescent="0.35">
      <c r="A37">
        <v>3012</v>
      </c>
      <c r="B37" s="8" t="s">
        <v>3012</v>
      </c>
      <c r="C37" s="3" t="s">
        <v>7122</v>
      </c>
      <c r="D37" s="5">
        <v>4000</v>
      </c>
      <c r="E37" s="7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11" t="s">
        <v>8315</v>
      </c>
      <c r="R37" t="s">
        <v>8355</v>
      </c>
      <c r="S37" s="15">
        <v>42024.702893518523</v>
      </c>
      <c r="T37" s="15">
        <v>42045.702893518523</v>
      </c>
    </row>
    <row r="38" spans="1:20" ht="43.5" x14ac:dyDescent="0.35">
      <c r="A38">
        <v>3013</v>
      </c>
      <c r="B38" s="8" t="s">
        <v>3013</v>
      </c>
      <c r="C38" s="3" t="s">
        <v>7123</v>
      </c>
      <c r="D38" s="5">
        <v>10000</v>
      </c>
      <c r="E38" s="7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11" t="s">
        <v>8315</v>
      </c>
      <c r="R38" t="s">
        <v>8355</v>
      </c>
      <c r="S38" s="15">
        <v>42146.836215277777</v>
      </c>
      <c r="T38" s="15">
        <v>42176.836215277777</v>
      </c>
    </row>
    <row r="39" spans="1:20" ht="58" x14ac:dyDescent="0.35">
      <c r="A39">
        <v>3014</v>
      </c>
      <c r="B39" s="8" t="s">
        <v>3014</v>
      </c>
      <c r="C39" s="3" t="s">
        <v>7124</v>
      </c>
      <c r="D39" s="5">
        <v>25000</v>
      </c>
      <c r="E39" s="7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11" t="s">
        <v>8315</v>
      </c>
      <c r="R39" t="s">
        <v>8355</v>
      </c>
      <c r="S39" s="15">
        <v>41920.123611111114</v>
      </c>
      <c r="T39" s="15">
        <v>41948.208333333336</v>
      </c>
    </row>
    <row r="40" spans="1:20" ht="43.5" x14ac:dyDescent="0.35">
      <c r="A40">
        <v>3015</v>
      </c>
      <c r="B40" s="8" t="s">
        <v>3015</v>
      </c>
      <c r="C40" s="3" t="s">
        <v>7125</v>
      </c>
      <c r="D40" s="5">
        <v>3400</v>
      </c>
      <c r="E40" s="7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11" t="s">
        <v>8315</v>
      </c>
      <c r="R40" t="s">
        <v>8355</v>
      </c>
      <c r="S40" s="15">
        <v>41785.72729166667</v>
      </c>
      <c r="T40" s="15">
        <v>41801.166666666664</v>
      </c>
    </row>
    <row r="41" spans="1:20" ht="58" x14ac:dyDescent="0.35">
      <c r="A41">
        <v>3016</v>
      </c>
      <c r="B41" s="8" t="s">
        <v>3016</v>
      </c>
      <c r="C41" s="3" t="s">
        <v>7126</v>
      </c>
      <c r="D41" s="5">
        <v>8500</v>
      </c>
      <c r="E41" s="7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11" t="s">
        <v>8315</v>
      </c>
      <c r="R41" t="s">
        <v>8355</v>
      </c>
      <c r="S41" s="15">
        <v>41778.548055555555</v>
      </c>
      <c r="T41" s="15">
        <v>41838.548055555555</v>
      </c>
    </row>
    <row r="42" spans="1:20" ht="58" x14ac:dyDescent="0.35">
      <c r="A42">
        <v>3017</v>
      </c>
      <c r="B42" s="8" t="s">
        <v>3017</v>
      </c>
      <c r="C42" s="3" t="s">
        <v>7127</v>
      </c>
      <c r="D42" s="5">
        <v>22000</v>
      </c>
      <c r="E42" s="7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11" t="s">
        <v>8315</v>
      </c>
      <c r="R42" t="s">
        <v>8355</v>
      </c>
      <c r="S42" s="15">
        <v>41841.850034722222</v>
      </c>
      <c r="T42" s="15">
        <v>41871.850034722222</v>
      </c>
    </row>
    <row r="43" spans="1:20" ht="43.5" x14ac:dyDescent="0.35">
      <c r="A43">
        <v>3019</v>
      </c>
      <c r="B43" s="8" t="s">
        <v>3019</v>
      </c>
      <c r="C43" s="3" t="s">
        <v>7129</v>
      </c>
      <c r="D43" s="5">
        <v>15000</v>
      </c>
      <c r="E43" s="7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11" t="s">
        <v>8315</v>
      </c>
      <c r="R43" t="s">
        <v>8355</v>
      </c>
      <c r="S43" s="15">
        <v>41758.833564814813</v>
      </c>
      <c r="T43" s="15">
        <v>41786.125</v>
      </c>
    </row>
    <row r="44" spans="1:20" ht="58" x14ac:dyDescent="0.35">
      <c r="A44">
        <v>3020</v>
      </c>
      <c r="B44" s="8" t="s">
        <v>3020</v>
      </c>
      <c r="C44" s="3" t="s">
        <v>7130</v>
      </c>
      <c r="D44" s="5">
        <v>7000</v>
      </c>
      <c r="E44" s="7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11" t="s">
        <v>8315</v>
      </c>
      <c r="R44" t="s">
        <v>8355</v>
      </c>
      <c r="S44" s="15">
        <v>42170.846446759257</v>
      </c>
      <c r="T44" s="15">
        <v>42230.846446759257</v>
      </c>
    </row>
    <row r="45" spans="1:20" ht="43.5" x14ac:dyDescent="0.35">
      <c r="A45">
        <v>3021</v>
      </c>
      <c r="B45" s="8" t="s">
        <v>3021</v>
      </c>
      <c r="C45" s="3" t="s">
        <v>7131</v>
      </c>
      <c r="D45" s="5">
        <v>4500</v>
      </c>
      <c r="E45" s="7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11" t="s">
        <v>8315</v>
      </c>
      <c r="R45" t="s">
        <v>8355</v>
      </c>
      <c r="S45" s="15">
        <v>42660.618854166663</v>
      </c>
      <c r="T45" s="15">
        <v>42696.249305555553</v>
      </c>
    </row>
    <row r="46" spans="1:20" ht="58" x14ac:dyDescent="0.35">
      <c r="A46">
        <v>3022</v>
      </c>
      <c r="B46" s="8" t="s">
        <v>3022</v>
      </c>
      <c r="C46" s="3" t="s">
        <v>7132</v>
      </c>
      <c r="D46" s="5">
        <v>10000</v>
      </c>
      <c r="E46" s="7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11" t="s">
        <v>8315</v>
      </c>
      <c r="R46" t="s">
        <v>8355</v>
      </c>
      <c r="S46" s="15">
        <v>42564.95380787037</v>
      </c>
      <c r="T46" s="15">
        <v>42609.95380787037</v>
      </c>
    </row>
    <row r="47" spans="1:20" ht="58" x14ac:dyDescent="0.35">
      <c r="A47">
        <v>3024</v>
      </c>
      <c r="B47" s="8" t="s">
        <v>3024</v>
      </c>
      <c r="C47" s="3" t="s">
        <v>7134</v>
      </c>
      <c r="D47" s="5">
        <v>5000</v>
      </c>
      <c r="E47" s="7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11" t="s">
        <v>8315</v>
      </c>
      <c r="R47" t="s">
        <v>8355</v>
      </c>
      <c r="S47" s="15">
        <v>41158.993923611109</v>
      </c>
      <c r="T47" s="15">
        <v>41188.993923611109</v>
      </c>
    </row>
    <row r="48" spans="1:20" ht="43.5" x14ac:dyDescent="0.35">
      <c r="A48">
        <v>3027</v>
      </c>
      <c r="B48" s="8" t="s">
        <v>3027</v>
      </c>
      <c r="C48" s="3" t="s">
        <v>7137</v>
      </c>
      <c r="D48" s="5">
        <v>40000</v>
      </c>
      <c r="E48" s="7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11" t="s">
        <v>8315</v>
      </c>
      <c r="R48" t="s">
        <v>8355</v>
      </c>
      <c r="S48" s="15">
        <v>42053.704293981486</v>
      </c>
      <c r="T48" s="15">
        <v>42083.662627314814</v>
      </c>
    </row>
    <row r="49" spans="1:20" ht="29" x14ac:dyDescent="0.35">
      <c r="A49">
        <v>3028</v>
      </c>
      <c r="B49" s="8" t="s">
        <v>3028</v>
      </c>
      <c r="C49" s="3" t="s">
        <v>7138</v>
      </c>
      <c r="D49" s="5">
        <v>5000</v>
      </c>
      <c r="E49" s="7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11" t="s">
        <v>8315</v>
      </c>
      <c r="R49" t="s">
        <v>8355</v>
      </c>
      <c r="S49" s="15">
        <v>42567.264178240745</v>
      </c>
      <c r="T49" s="15">
        <v>42597.264178240745</v>
      </c>
    </row>
    <row r="50" spans="1:20" ht="58" x14ac:dyDescent="0.35">
      <c r="A50">
        <v>3029</v>
      </c>
      <c r="B50" s="8" t="s">
        <v>3029</v>
      </c>
      <c r="C50" s="3" t="s">
        <v>7139</v>
      </c>
      <c r="D50" s="5">
        <v>30000</v>
      </c>
      <c r="E50" s="7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11" t="s">
        <v>8315</v>
      </c>
      <c r="R50" t="s">
        <v>8355</v>
      </c>
      <c r="S50" s="15">
        <v>41932.708877314813</v>
      </c>
      <c r="T50" s="15">
        <v>41961.190972222219</v>
      </c>
    </row>
    <row r="51" spans="1:20" ht="58" x14ac:dyDescent="0.35">
      <c r="A51">
        <v>3030</v>
      </c>
      <c r="B51" s="8" t="s">
        <v>3030</v>
      </c>
      <c r="C51" s="3" t="s">
        <v>7140</v>
      </c>
      <c r="D51" s="5">
        <v>1750</v>
      </c>
      <c r="E51" s="7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11" t="s">
        <v>8315</v>
      </c>
      <c r="R51" t="s">
        <v>8355</v>
      </c>
      <c r="S51" s="15">
        <v>42233.747349537036</v>
      </c>
      <c r="T51" s="15">
        <v>42263.747349537036</v>
      </c>
    </row>
    <row r="52" spans="1:20" ht="72.5" x14ac:dyDescent="0.35">
      <c r="A52">
        <v>3031</v>
      </c>
      <c r="B52" s="8" t="s">
        <v>3031</v>
      </c>
      <c r="C52" s="3" t="s">
        <v>7141</v>
      </c>
      <c r="D52" s="5">
        <v>1500</v>
      </c>
      <c r="E52" s="7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11" t="s">
        <v>8315</v>
      </c>
      <c r="R52" t="s">
        <v>8355</v>
      </c>
      <c r="S52" s="15">
        <v>42597.882488425923</v>
      </c>
      <c r="T52" s="15">
        <v>42657.882488425923</v>
      </c>
    </row>
    <row r="53" spans="1:20" ht="43.5" x14ac:dyDescent="0.35">
      <c r="A53">
        <v>3032</v>
      </c>
      <c r="B53" s="8" t="s">
        <v>3032</v>
      </c>
      <c r="C53" s="3" t="s">
        <v>7142</v>
      </c>
      <c r="D53" s="5">
        <v>1000</v>
      </c>
      <c r="E53" s="7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11" t="s">
        <v>8315</v>
      </c>
      <c r="R53" t="s">
        <v>8355</v>
      </c>
      <c r="S53" s="15">
        <v>42228.044664351852</v>
      </c>
      <c r="T53" s="15">
        <v>42258.044664351852</v>
      </c>
    </row>
    <row r="54" spans="1:20" ht="43.5" x14ac:dyDescent="0.35">
      <c r="A54">
        <v>3033</v>
      </c>
      <c r="B54" s="8" t="s">
        <v>3033</v>
      </c>
      <c r="C54" s="3" t="s">
        <v>7143</v>
      </c>
      <c r="D54" s="5">
        <v>3000</v>
      </c>
      <c r="E54" s="7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1" t="s">
        <v>8315</v>
      </c>
      <c r="R54" t="s">
        <v>8355</v>
      </c>
      <c r="S54" s="15">
        <v>42570.110243055555</v>
      </c>
      <c r="T54" s="15">
        <v>42600.110243055555</v>
      </c>
    </row>
    <row r="55" spans="1:20" ht="72.5" x14ac:dyDescent="0.35">
      <c r="A55">
        <v>3034</v>
      </c>
      <c r="B55" s="8" t="s">
        <v>3034</v>
      </c>
      <c r="C55" s="3" t="s">
        <v>7144</v>
      </c>
      <c r="D55" s="5">
        <v>100000</v>
      </c>
      <c r="E55" s="7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11" t="s">
        <v>8315</v>
      </c>
      <c r="R55" t="s">
        <v>8355</v>
      </c>
      <c r="S55" s="15">
        <v>42644.535358796296</v>
      </c>
      <c r="T55" s="15">
        <v>42675.165972222225</v>
      </c>
    </row>
    <row r="56" spans="1:20" ht="43.5" x14ac:dyDescent="0.35">
      <c r="A56">
        <v>3035</v>
      </c>
      <c r="B56" s="8" t="s">
        <v>3035</v>
      </c>
      <c r="C56" s="3" t="s">
        <v>7145</v>
      </c>
      <c r="D56" s="5">
        <v>25000</v>
      </c>
      <c r="E56" s="7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11" t="s">
        <v>8315</v>
      </c>
      <c r="R56" t="s">
        <v>8355</v>
      </c>
      <c r="S56" s="15">
        <v>41368.560289351852</v>
      </c>
      <c r="T56" s="15">
        <v>41398.560289351852</v>
      </c>
    </row>
    <row r="57" spans="1:20" ht="43.5" x14ac:dyDescent="0.35">
      <c r="A57">
        <v>3036</v>
      </c>
      <c r="B57" s="8" t="s">
        <v>3036</v>
      </c>
      <c r="C57" s="3" t="s">
        <v>7146</v>
      </c>
      <c r="D57" s="5">
        <v>25000</v>
      </c>
      <c r="E57" s="7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11" t="s">
        <v>8315</v>
      </c>
      <c r="R57" t="s">
        <v>8355</v>
      </c>
      <c r="S57" s="15">
        <v>41466.785231481481</v>
      </c>
      <c r="T57" s="15">
        <v>41502.499305555553</v>
      </c>
    </row>
    <row r="58" spans="1:20" ht="72.5" x14ac:dyDescent="0.35">
      <c r="A58">
        <v>3037</v>
      </c>
      <c r="B58" s="8" t="s">
        <v>3037</v>
      </c>
      <c r="C58" s="3" t="s">
        <v>7147</v>
      </c>
      <c r="D58" s="5">
        <v>500</v>
      </c>
      <c r="E58" s="7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11" t="s">
        <v>8315</v>
      </c>
      <c r="R58" t="s">
        <v>8355</v>
      </c>
      <c r="S58" s="15">
        <v>40378.893206018518</v>
      </c>
      <c r="T58" s="15">
        <v>40453.207638888889</v>
      </c>
    </row>
    <row r="59" spans="1:20" ht="43.5" x14ac:dyDescent="0.35">
      <c r="A59">
        <v>3038</v>
      </c>
      <c r="B59" s="8" t="s">
        <v>3038</v>
      </c>
      <c r="C59" s="3" t="s">
        <v>7148</v>
      </c>
      <c r="D59" s="5">
        <v>1000</v>
      </c>
      <c r="E59" s="7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11" t="s">
        <v>8315</v>
      </c>
      <c r="R59" t="s">
        <v>8355</v>
      </c>
      <c r="S59" s="15">
        <v>42373.252280092594</v>
      </c>
      <c r="T59" s="15">
        <v>42433.252280092594</v>
      </c>
    </row>
    <row r="60" spans="1:20" ht="43.5" x14ac:dyDescent="0.35">
      <c r="A60">
        <v>3039</v>
      </c>
      <c r="B60" s="8" t="s">
        <v>3039</v>
      </c>
      <c r="C60" s="3" t="s">
        <v>7149</v>
      </c>
      <c r="D60" s="5">
        <v>20000</v>
      </c>
      <c r="E60" s="7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11" t="s">
        <v>8315</v>
      </c>
      <c r="R60" t="s">
        <v>8355</v>
      </c>
      <c r="S60" s="15">
        <v>41610.794421296298</v>
      </c>
      <c r="T60" s="15">
        <v>41637.332638888889</v>
      </c>
    </row>
    <row r="61" spans="1:20" ht="43.5" x14ac:dyDescent="0.35">
      <c r="A61">
        <v>3040</v>
      </c>
      <c r="B61" s="8" t="s">
        <v>3040</v>
      </c>
      <c r="C61" s="3" t="s">
        <v>7150</v>
      </c>
      <c r="D61" s="5">
        <v>3000</v>
      </c>
      <c r="E61" s="7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11" t="s">
        <v>8315</v>
      </c>
      <c r="R61" t="s">
        <v>8355</v>
      </c>
      <c r="S61" s="15">
        <v>42177.791909722218</v>
      </c>
      <c r="T61" s="15">
        <v>42181.958333333328</v>
      </c>
    </row>
    <row r="62" spans="1:20" ht="29" x14ac:dyDescent="0.35">
      <c r="A62">
        <v>3041</v>
      </c>
      <c r="B62" s="8" t="s">
        <v>3041</v>
      </c>
      <c r="C62" s="3" t="s">
        <v>7151</v>
      </c>
      <c r="D62" s="5">
        <v>8300</v>
      </c>
      <c r="E62" s="7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11" t="s">
        <v>8315</v>
      </c>
      <c r="R62" t="s">
        <v>8355</v>
      </c>
      <c r="S62" s="15">
        <v>42359.868611111116</v>
      </c>
      <c r="T62" s="15">
        <v>42389.868611111116</v>
      </c>
    </row>
    <row r="63" spans="1:20" ht="43.5" x14ac:dyDescent="0.35">
      <c r="A63">
        <v>3044</v>
      </c>
      <c r="B63" s="8" t="s">
        <v>3044</v>
      </c>
      <c r="C63" s="3" t="s">
        <v>7154</v>
      </c>
      <c r="D63" s="5">
        <v>12000</v>
      </c>
      <c r="E63" s="7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11" t="s">
        <v>8315</v>
      </c>
      <c r="R63" t="s">
        <v>8355</v>
      </c>
      <c r="S63" s="15">
        <v>42387.7268287037</v>
      </c>
      <c r="T63" s="15">
        <v>42402.7268287037</v>
      </c>
    </row>
    <row r="64" spans="1:20" ht="58" x14ac:dyDescent="0.35">
      <c r="A64">
        <v>3045</v>
      </c>
      <c r="B64" s="8" t="s">
        <v>3045</v>
      </c>
      <c r="C64" s="3" t="s">
        <v>7155</v>
      </c>
      <c r="D64" s="5">
        <v>4000</v>
      </c>
      <c r="E64" s="7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11" t="s">
        <v>8315</v>
      </c>
      <c r="R64" t="s">
        <v>8355</v>
      </c>
      <c r="S64" s="15">
        <v>41843.155729166669</v>
      </c>
      <c r="T64" s="15">
        <v>41873.155729166669</v>
      </c>
    </row>
    <row r="65" spans="1:20" ht="58" x14ac:dyDescent="0.35">
      <c r="A65">
        <v>3046</v>
      </c>
      <c r="B65" s="8" t="s">
        <v>3046</v>
      </c>
      <c r="C65" s="3" t="s">
        <v>7156</v>
      </c>
      <c r="D65" s="5">
        <v>7900</v>
      </c>
      <c r="E65" s="7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11" t="s">
        <v>8315</v>
      </c>
      <c r="R65" t="s">
        <v>8355</v>
      </c>
      <c r="S65" s="15">
        <v>41862.803078703706</v>
      </c>
      <c r="T65" s="15">
        <v>41892.202777777777</v>
      </c>
    </row>
    <row r="66" spans="1:20" ht="43.5" x14ac:dyDescent="0.35">
      <c r="A66">
        <v>3047</v>
      </c>
      <c r="B66" s="8" t="s">
        <v>3047</v>
      </c>
      <c r="C66" s="3" t="s">
        <v>7157</v>
      </c>
      <c r="D66" s="5">
        <v>500</v>
      </c>
      <c r="E66" s="7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11" t="s">
        <v>8315</v>
      </c>
      <c r="R66" t="s">
        <v>8355</v>
      </c>
      <c r="S66" s="15">
        <v>42443.989050925928</v>
      </c>
      <c r="T66" s="15">
        <v>42487.552777777775</v>
      </c>
    </row>
    <row r="67" spans="1:20" ht="58" x14ac:dyDescent="0.35">
      <c r="A67">
        <v>3048</v>
      </c>
      <c r="B67" s="8" t="s">
        <v>3048</v>
      </c>
      <c r="C67" s="3" t="s">
        <v>7158</v>
      </c>
      <c r="D67" s="5">
        <v>5000</v>
      </c>
      <c r="E67" s="7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11" t="s">
        <v>8315</v>
      </c>
      <c r="R67" t="s">
        <v>8355</v>
      </c>
      <c r="S67" s="15">
        <v>41975.901180555549</v>
      </c>
      <c r="T67" s="15">
        <v>42004.890277777777</v>
      </c>
    </row>
    <row r="68" spans="1:20" ht="58" x14ac:dyDescent="0.35">
      <c r="A68">
        <v>3049</v>
      </c>
      <c r="B68" s="8" t="s">
        <v>3049</v>
      </c>
      <c r="C68" s="3" t="s">
        <v>7159</v>
      </c>
      <c r="D68" s="5">
        <v>3750</v>
      </c>
      <c r="E68" s="7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11" t="s">
        <v>8315</v>
      </c>
      <c r="R68" t="s">
        <v>8355</v>
      </c>
      <c r="S68" s="15">
        <v>42139.014525462961</v>
      </c>
      <c r="T68" s="15">
        <v>42169.014525462961</v>
      </c>
    </row>
    <row r="69" spans="1:20" ht="43.5" x14ac:dyDescent="0.35">
      <c r="A69">
        <v>3050</v>
      </c>
      <c r="B69" s="8" t="s">
        <v>3050</v>
      </c>
      <c r="C69" s="3" t="s">
        <v>7160</v>
      </c>
      <c r="D69" s="5">
        <v>600</v>
      </c>
      <c r="E69" s="7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11" t="s">
        <v>8315</v>
      </c>
      <c r="R69" t="s">
        <v>8355</v>
      </c>
      <c r="S69" s="15">
        <v>42465.16851851852</v>
      </c>
      <c r="T69" s="15">
        <v>42495.16851851852</v>
      </c>
    </row>
  </sheetData>
  <conditionalFormatting sqref="F1:F69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69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D3A7-2022-4FFE-BD20-54853E29ED76}">
  <dimension ref="A1:M14"/>
  <sheetViews>
    <sheetView workbookViewId="0">
      <selection activeCell="B14" sqref="B14"/>
    </sheetView>
  </sheetViews>
  <sheetFormatPr defaultRowHeight="14.5" x14ac:dyDescent="0.35"/>
  <cols>
    <col min="1" max="1" width="24.54296875" customWidth="1"/>
    <col min="2" max="2" width="19.54296875" customWidth="1"/>
    <col min="3" max="3" width="16.36328125" customWidth="1"/>
    <col min="6" max="6" width="14.26953125" bestFit="1" customWidth="1"/>
    <col min="7" max="7" width="19.54296875" customWidth="1"/>
    <col min="8" max="8" width="16.36328125" customWidth="1"/>
    <col min="11" max="11" width="13.81640625" customWidth="1"/>
    <col min="12" max="12" width="21.81640625" customWidth="1"/>
    <col min="13" max="13" width="34.08984375" customWidth="1"/>
  </cols>
  <sheetData>
    <row r="1" spans="1:13" x14ac:dyDescent="0.35">
      <c r="A1" t="s">
        <v>8389</v>
      </c>
      <c r="B1" t="s">
        <v>8387</v>
      </c>
      <c r="C1" t="s">
        <v>8388</v>
      </c>
      <c r="F1" t="s">
        <v>8389</v>
      </c>
      <c r="G1" t="s">
        <v>8387</v>
      </c>
      <c r="H1" t="s">
        <v>8388</v>
      </c>
      <c r="K1" t="s">
        <v>8389</v>
      </c>
      <c r="L1" t="s">
        <v>8387</v>
      </c>
      <c r="M1" t="s">
        <v>8388</v>
      </c>
    </row>
    <row r="2" spans="1:13" x14ac:dyDescent="0.35">
      <c r="A2" t="s">
        <v>8383</v>
      </c>
      <c r="B2" s="21">
        <f>AVERAGE('Successful US Kickstarters'!D:D)</f>
        <v>5048.8786407766993</v>
      </c>
      <c r="C2" s="21">
        <f>AVERAGE('Failed US Kickstarters'!D:D)</f>
        <v>10554.212</v>
      </c>
      <c r="F2" t="s">
        <v>8383</v>
      </c>
      <c r="G2" s="7">
        <f>AVERAGE('Successful US Wearables'!$D:$D)</f>
        <v>18040.470588235294</v>
      </c>
      <c r="H2" s="7">
        <f>AVERAGE('Failed US Wearables'!D:D)</f>
        <v>50063.765432098764</v>
      </c>
      <c r="K2" t="s">
        <v>8383</v>
      </c>
      <c r="L2" s="7">
        <f>AVERAGE('Successful US Spaces'!D:D)</f>
        <v>18396.529411764706</v>
      </c>
      <c r="M2" s="7">
        <f>AVERAGE('Failed US Spaces'!D:D)</f>
        <v>264984.57627118647</v>
      </c>
    </row>
    <row r="3" spans="1:13" x14ac:dyDescent="0.35">
      <c r="A3" t="s">
        <v>8384</v>
      </c>
      <c r="B3" s="21">
        <f>MEDIAN('Successful US Kickstarters'!D:D)</f>
        <v>3000</v>
      </c>
      <c r="C3" s="21">
        <f>MEDIAN('Failed US Kickstarters'!D:D)</f>
        <v>5000</v>
      </c>
      <c r="F3" t="s">
        <v>8384</v>
      </c>
      <c r="G3" s="7">
        <f>MEDIAN('Successful US Wearables'!D:D)</f>
        <v>12000</v>
      </c>
      <c r="H3" s="7">
        <f>MEDIAN('Failed US Wearables'!D:D)</f>
        <v>27500</v>
      </c>
      <c r="K3" t="s">
        <v>8384</v>
      </c>
      <c r="L3" s="7">
        <f>MEDIAN('Successful US Spaces'!D:D)</f>
        <v>8500</v>
      </c>
      <c r="M3" s="7">
        <f>MEDIAN('Failed US Spaces'!D:D)</f>
        <v>25000</v>
      </c>
    </row>
    <row r="4" spans="1:13" x14ac:dyDescent="0.35">
      <c r="A4" t="s">
        <v>8390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G4" s="7"/>
      <c r="H4" s="7"/>
      <c r="L4" s="7"/>
      <c r="M4" s="7"/>
    </row>
    <row r="5" spans="1:13" x14ac:dyDescent="0.3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  <c r="D5" s="5"/>
      <c r="F5" t="s">
        <v>8386</v>
      </c>
      <c r="G5" s="7">
        <f>AVERAGE('Successful US Wearables'!E:E)</f>
        <v>26243.058235294116</v>
      </c>
      <c r="H5" s="7">
        <f>AVERAGE('Failed US Wearables'!E:E)</f>
        <v>7639.1902469135803</v>
      </c>
      <c r="K5" t="s">
        <v>8386</v>
      </c>
      <c r="L5" s="7">
        <f>AVERAGE('Successful US Spaces'!E:E)</f>
        <v>22944.292205882353</v>
      </c>
      <c r="M5" s="7">
        <f>AVERAGE('Failed US Spaces'!E:E)</f>
        <v>1626.3591525423728</v>
      </c>
    </row>
    <row r="6" spans="1:13" x14ac:dyDescent="0.35">
      <c r="A6" t="s">
        <v>8392</v>
      </c>
      <c r="B6" s="21">
        <f>_xlfn.QUARTILE.EXC('Successful US Kickstarters'!D:D, 1)</f>
        <v>1500</v>
      </c>
      <c r="C6" s="21">
        <f>_xlfn.QUARTILE.EXC('Failed US Kickstarters'!D:D, 1)</f>
        <v>2000</v>
      </c>
      <c r="F6" t="s">
        <v>8385</v>
      </c>
      <c r="G6" s="7">
        <f>MEDIAN('Successful US Wearables'!E:E)</f>
        <v>18855</v>
      </c>
      <c r="H6" s="7">
        <f>MEDIAN('Failed US Wearables'!E:E)</f>
        <v>837</v>
      </c>
      <c r="K6" t="s">
        <v>8385</v>
      </c>
      <c r="L6" s="7">
        <f>MEDIAN('Successful US Spaces'!E:E)</f>
        <v>11347</v>
      </c>
      <c r="M6" s="7">
        <f>MEDIAN('Failed US Spaces'!E:E)</f>
        <v>278</v>
      </c>
    </row>
    <row r="7" spans="1:13" x14ac:dyDescent="0.35">
      <c r="A7" t="s">
        <v>8393</v>
      </c>
      <c r="B7" s="21">
        <f>B5-B6</f>
        <v>3500</v>
      </c>
      <c r="C7" s="21">
        <f>C5-C6</f>
        <v>8000</v>
      </c>
    </row>
    <row r="8" spans="1:13" x14ac:dyDescent="0.35">
      <c r="B8" s="21"/>
      <c r="C8" s="21"/>
    </row>
    <row r="9" spans="1:13" x14ac:dyDescent="0.35">
      <c r="A9" t="s">
        <v>8386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13" x14ac:dyDescent="0.35">
      <c r="A10" t="s">
        <v>8385</v>
      </c>
      <c r="B10" s="21">
        <f>MEDIAN('Successful US Kickstarters'!E:E)</f>
        <v>3167.5</v>
      </c>
      <c r="C10" s="21">
        <f>MEDIAN('Failed US Kickstarters'!E:E)</f>
        <v>103</v>
      </c>
    </row>
    <row r="11" spans="1:13" x14ac:dyDescent="0.35">
      <c r="A11" t="s">
        <v>8394</v>
      </c>
      <c r="B11" s="22">
        <f>_xlfn.STDEV.P('Successful US Kickstarters'!$E:$E)</f>
        <v>8334.5731699164608</v>
      </c>
      <c r="C11" s="22">
        <f>_xlfn.STDEV.P('Failed US Kickstarters'!E:E)</f>
        <v>1330.5230280400915</v>
      </c>
    </row>
    <row r="12" spans="1:13" x14ac:dyDescent="0.35">
      <c r="A12" t="s">
        <v>8395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13" x14ac:dyDescent="0.35">
      <c r="A13" t="s">
        <v>8396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13" x14ac:dyDescent="0.35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  <ignoredErrors>
    <ignoredError sqref="G3" calculatedColumn="1"/>
  </ignoredErrors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Subcategory Statistics</vt:lpstr>
      <vt:lpstr>Category Statistics</vt:lpstr>
      <vt:lpstr>Outcomes Based on Launch Date</vt:lpstr>
      <vt:lpstr>Edinburgh Research</vt:lpstr>
      <vt:lpstr>Failed US Kickstarters</vt:lpstr>
      <vt:lpstr>Successful US Kickstarters</vt:lpstr>
      <vt:lpstr>Failed US Wearables</vt:lpstr>
      <vt:lpstr>Successful US Wearables</vt:lpstr>
      <vt:lpstr>Failed US Spaces</vt:lpstr>
      <vt:lpstr>Successful US Spaces</vt:lpstr>
      <vt:lpstr>Descriptive Statistics</vt:lpstr>
      <vt:lpstr>Goals.v.Pledges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 Rodriguez</cp:lastModifiedBy>
  <dcterms:created xsi:type="dcterms:W3CDTF">2017-04-20T15:17:24Z</dcterms:created>
  <dcterms:modified xsi:type="dcterms:W3CDTF">2021-12-15T05:20:51Z</dcterms:modified>
</cp:coreProperties>
</file>