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Лист1!$A$1:$R$239</definedName>
    <definedName name="_xlnm._FilterDatabase" localSheetId="1" hidden="1">Лист2!$A$1:$S$243</definedName>
  </definedNames>
  <calcPr calcId="124519"/>
</workbook>
</file>

<file path=xl/calcChain.xml><?xml version="1.0" encoding="utf-8"?>
<calcChain xmlns="http://schemas.openxmlformats.org/spreadsheetml/2006/main">
  <c r="T237" i="2"/>
  <c r="T210"/>
  <c r="T217"/>
  <c r="T223"/>
  <c r="T227"/>
  <c r="T225"/>
  <c r="T238"/>
  <c r="T240"/>
  <c r="T15"/>
  <c r="T214"/>
  <c r="T216"/>
  <c r="T220"/>
  <c r="T219"/>
  <c r="T218"/>
  <c r="T222"/>
  <c r="T234"/>
  <c r="T233"/>
  <c r="T232"/>
  <c r="T231"/>
  <c r="T230"/>
  <c r="T229"/>
  <c r="T228"/>
  <c r="T236"/>
  <c r="T242"/>
  <c r="T243"/>
  <c r="S3"/>
  <c r="S4"/>
  <c r="S5"/>
  <c r="S6"/>
  <c r="S7"/>
  <c r="S8"/>
  <c r="S9"/>
  <c r="S10"/>
  <c r="S11"/>
  <c r="S111"/>
  <c r="S193"/>
  <c r="S132"/>
  <c r="S122"/>
  <c r="S166"/>
  <c r="S39"/>
  <c r="S100"/>
  <c r="S40"/>
  <c r="S194"/>
  <c r="S176"/>
  <c r="S91"/>
  <c r="S123"/>
  <c r="S101"/>
  <c r="S92"/>
  <c r="S13"/>
  <c r="S112"/>
  <c r="S12"/>
  <c r="S14"/>
  <c r="S93"/>
  <c r="S41"/>
  <c r="S42"/>
  <c r="S195"/>
  <c r="S43"/>
  <c r="S113"/>
  <c r="S133"/>
  <c r="S15"/>
  <c r="S35"/>
  <c r="S16"/>
  <c r="S124"/>
  <c r="S102"/>
  <c r="S125"/>
  <c r="S17"/>
  <c r="S44"/>
  <c r="S103"/>
  <c r="S45"/>
  <c r="S167"/>
  <c r="S46"/>
  <c r="S134"/>
  <c r="S47"/>
  <c r="S114"/>
  <c r="S177"/>
  <c r="S135"/>
  <c r="S220"/>
  <c r="S178"/>
  <c r="S48"/>
  <c r="S174"/>
  <c r="S18"/>
  <c r="S36"/>
  <c r="S49"/>
  <c r="S136"/>
  <c r="S94"/>
  <c r="S19"/>
  <c r="S50"/>
  <c r="S126"/>
  <c r="S51"/>
  <c r="S168"/>
  <c r="S137"/>
  <c r="S52"/>
  <c r="S138"/>
  <c r="S53"/>
  <c r="S139"/>
  <c r="S140"/>
  <c r="S141"/>
  <c r="S127"/>
  <c r="S37"/>
  <c r="S179"/>
  <c r="S142"/>
  <c r="S54"/>
  <c r="S95"/>
  <c r="S143"/>
  <c r="S20"/>
  <c r="S196"/>
  <c r="S96"/>
  <c r="S97"/>
  <c r="S144"/>
  <c r="S115"/>
  <c r="S175"/>
  <c r="S55"/>
  <c r="S56"/>
  <c r="S145"/>
  <c r="S146"/>
  <c r="S147"/>
  <c r="S180"/>
  <c r="S57"/>
  <c r="S58"/>
  <c r="S148"/>
  <c r="S149"/>
  <c r="S197"/>
  <c r="S181"/>
  <c r="S150"/>
  <c r="S151"/>
  <c r="S59"/>
  <c r="S152"/>
  <c r="S98"/>
  <c r="S153"/>
  <c r="S182"/>
  <c r="S183"/>
  <c r="S21"/>
  <c r="S154"/>
  <c r="S155"/>
  <c r="S60"/>
  <c r="S156"/>
  <c r="S116"/>
  <c r="S157"/>
  <c r="S158"/>
  <c r="S104"/>
  <c r="S61"/>
  <c r="S169"/>
  <c r="S105"/>
  <c r="S22"/>
  <c r="S62"/>
  <c r="S63"/>
  <c r="S64"/>
  <c r="S23"/>
  <c r="S24"/>
  <c r="S65"/>
  <c r="S170"/>
  <c r="S25"/>
  <c r="S66"/>
  <c r="S67"/>
  <c r="S26"/>
  <c r="S190"/>
  <c r="S27"/>
  <c r="S28"/>
  <c r="S68"/>
  <c r="S38"/>
  <c r="S69"/>
  <c r="S29"/>
  <c r="S70"/>
  <c r="S71"/>
  <c r="S72"/>
  <c r="S128"/>
  <c r="S171"/>
  <c r="S117"/>
  <c r="S73"/>
  <c r="S74"/>
  <c r="S198"/>
  <c r="S99"/>
  <c r="S106"/>
  <c r="S118"/>
  <c r="S184"/>
  <c r="S213"/>
  <c r="S75"/>
  <c r="S76"/>
  <c r="S30"/>
  <c r="S77"/>
  <c r="S159"/>
  <c r="S31"/>
  <c r="S107"/>
  <c r="S160"/>
  <c r="S161"/>
  <c r="S211"/>
  <c r="S78"/>
  <c r="S119"/>
  <c r="S129"/>
  <c r="S199"/>
  <c r="S79"/>
  <c r="S200"/>
  <c r="S120"/>
  <c r="S201"/>
  <c r="S80"/>
  <c r="S209"/>
  <c r="S206"/>
  <c r="S81"/>
  <c r="S82"/>
  <c r="S185"/>
  <c r="S108"/>
  <c r="S83"/>
  <c r="S130"/>
  <c r="S207"/>
  <c r="S32"/>
  <c r="S84"/>
  <c r="S85"/>
  <c r="S131"/>
  <c r="S192"/>
  <c r="S162"/>
  <c r="S86"/>
  <c r="S87"/>
  <c r="S109"/>
  <c r="S186"/>
  <c r="S121"/>
  <c r="S33"/>
  <c r="S163"/>
  <c r="S202"/>
  <c r="S203"/>
  <c r="S204"/>
  <c r="S88"/>
  <c r="S89"/>
  <c r="S110"/>
  <c r="S34"/>
  <c r="S164"/>
  <c r="S205"/>
  <c r="S172"/>
  <c r="S165"/>
  <c r="S191"/>
  <c r="S237"/>
  <c r="S208"/>
  <c r="S187"/>
  <c r="S188"/>
  <c r="S189"/>
  <c r="S212"/>
  <c r="S243"/>
  <c r="S222"/>
  <c r="S215"/>
  <c r="S214"/>
  <c r="S90"/>
  <c r="S230"/>
  <c r="S231"/>
  <c r="S223"/>
  <c r="S221"/>
  <c r="S232"/>
  <c r="S173"/>
  <c r="S224"/>
  <c r="S228"/>
  <c r="S216"/>
  <c r="S239"/>
  <c r="S217"/>
  <c r="S218"/>
  <c r="S233"/>
  <c r="S234"/>
  <c r="S210"/>
  <c r="S229"/>
  <c r="S240"/>
  <c r="S238"/>
  <c r="S225"/>
  <c r="S241"/>
  <c r="S242"/>
  <c r="S219"/>
  <c r="S227"/>
  <c r="S235"/>
  <c r="S226"/>
  <c r="S236"/>
  <c r="S2"/>
  <c r="S233" i="1"/>
  <c r="S220"/>
  <c r="S219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239"/>
  <c r="S238"/>
  <c r="S236"/>
  <c r="S235"/>
  <c r="S234"/>
  <c r="S232"/>
  <c r="S231"/>
  <c r="S230"/>
  <c r="S229"/>
  <c r="S228"/>
  <c r="S227"/>
  <c r="S226"/>
  <c r="S225"/>
  <c r="S224"/>
  <c r="S223"/>
  <c r="S222"/>
  <c r="S221"/>
  <c r="S218"/>
  <c r="S217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</calcChain>
</file>

<file path=xl/sharedStrings.xml><?xml version="1.0" encoding="utf-8"?>
<sst xmlns="http://schemas.openxmlformats.org/spreadsheetml/2006/main" count="5266" uniqueCount="982">
  <si>
    <t>listing_id</t>
  </si>
  <si>
    <t>artist</t>
  </si>
  <si>
    <t>title</t>
  </si>
  <si>
    <t>label</t>
  </si>
  <si>
    <t>catno</t>
  </si>
  <si>
    <t>format</t>
  </si>
  <si>
    <t>release_id</t>
  </si>
  <si>
    <t>status</t>
  </si>
  <si>
    <t>price</t>
  </si>
  <si>
    <t>listed</t>
  </si>
  <si>
    <t>comments</t>
  </si>
  <si>
    <t>media_condition</t>
  </si>
  <si>
    <t>sleeve_condition</t>
  </si>
  <si>
    <t>accept_offer</t>
  </si>
  <si>
    <t>external_id</t>
  </si>
  <si>
    <t>weight</t>
  </si>
  <si>
    <t>format_quantity</t>
  </si>
  <si>
    <t>location</t>
  </si>
  <si>
    <t>The Weeknd</t>
  </si>
  <si>
    <t>Thursday</t>
  </si>
  <si>
    <t>Republic Records</t>
  </si>
  <si>
    <t>2xLP, Album, RE</t>
  </si>
  <si>
    <t>Sold</t>
  </si>
  <si>
    <t>Never opened, manufactor sealed</t>
  </si>
  <si>
    <t>Mint (M)</t>
  </si>
  <si>
    <t>Y</t>
  </si>
  <si>
    <t>Moscow, Russia</t>
  </si>
  <si>
    <t>The Lemonheads</t>
  </si>
  <si>
    <t>Hall Of Records</t>
  </si>
  <si>
    <t>HOR1114</t>
  </si>
  <si>
    <t>LP</t>
  </si>
  <si>
    <t>Manufacturer sealed, never played</t>
  </si>
  <si>
    <t>N</t>
  </si>
  <si>
    <t>Fountains Of Wayne</t>
  </si>
  <si>
    <t>Utopia Parkway</t>
  </si>
  <si>
    <t>Yep Roc Records</t>
  </si>
  <si>
    <t>YEP-2262</t>
  </si>
  <si>
    <t>LP, Album, 180</t>
  </si>
  <si>
    <t>Manufacturer sealed, never played, hype stickers</t>
  </si>
  <si>
    <t>Manufacturer sealed, never played, sleeve has near mint condition (small ding of left up corner)</t>
  </si>
  <si>
    <t>Near Mint (NM or M-)</t>
  </si>
  <si>
    <t>The Decemberists</t>
  </si>
  <si>
    <t>The King Is Dead</t>
  </si>
  <si>
    <t>Capitol Records</t>
  </si>
  <si>
    <t>509996 42727 1 9</t>
  </si>
  <si>
    <t>Draft</t>
  </si>
  <si>
    <t>Manufacturer sealed, never played, perfect condition, hype stickers</t>
  </si>
  <si>
    <t>Elvis Costello &amp; The Attractions</t>
  </si>
  <si>
    <t>All This Useless Beauty</t>
  </si>
  <si>
    <t>Warner Bros. Records, Music On Vinyl</t>
  </si>
  <si>
    <t>1-46198, MOVLP1137</t>
  </si>
  <si>
    <t>LP, Album, RE</t>
  </si>
  <si>
    <t>Black Veil Brides</t>
  </si>
  <si>
    <t>We Stitch These Wounds</t>
  </si>
  <si>
    <t>Standby Records (2)</t>
  </si>
  <si>
    <t>SB026</t>
  </si>
  <si>
    <t>LP, Album</t>
  </si>
  <si>
    <t>Sealed, never played</t>
  </si>
  <si>
    <t>Soundgarden</t>
  </si>
  <si>
    <t>Live On I-5</t>
  </si>
  <si>
    <t>A&amp;M Records</t>
  </si>
  <si>
    <t>B0015268-01</t>
  </si>
  <si>
    <t>2xLP, Album</t>
  </si>
  <si>
    <t>Never played, factory sealed. Hype sicker. SUMMER SALE 10% DISCOUNT UNTIL THE 31ST OF AUGUST. JUST SEND REQUEST -10% OF MENTIONED PRICE AND I WILL ACCEPT IT.</t>
  </si>
  <si>
    <t>Ween</t>
  </si>
  <si>
    <t>Chocolate And Cheese</t>
  </si>
  <si>
    <t>Plain Recordings</t>
  </si>
  <si>
    <t>plain141</t>
  </si>
  <si>
    <t>2xLP, Album, RE, 180</t>
  </si>
  <si>
    <t>Never opened, manufacturer sealed, ideal condition, hype stickers</t>
  </si>
  <si>
    <t>They Might Be Giants</t>
  </si>
  <si>
    <t>Join Us</t>
  </si>
  <si>
    <t>Idlewild Recordings, Rounder Records</t>
  </si>
  <si>
    <t>11661-9127-1</t>
  </si>
  <si>
    <t>LP, Album, Gat</t>
  </si>
  <si>
    <t>Sealed</t>
  </si>
  <si>
    <t>Beck</t>
  </si>
  <si>
    <t>Modern Guilt</t>
  </si>
  <si>
    <t>Soyuz Music, XL Recordings</t>
  </si>
  <si>
    <t>XLCD369</t>
  </si>
  <si>
    <t>CD, Album</t>
  </si>
  <si>
    <t>For Sale</t>
  </si>
  <si>
    <t>From personal collection. Has some marks on disc</t>
  </si>
  <si>
    <t>Very Good Plus (VG+)</t>
  </si>
  <si>
    <t>Аукцыон</t>
  </si>
  <si>
    <t>Птица</t>
  </si>
  <si>
    <t>Мистерия Звука</t>
  </si>
  <si>
    <t>MZ 194-9</t>
  </si>
  <si>
    <t>CD, Album, RE, car</t>
  </si>
  <si>
    <t>From personal collection, only 1 obi of 2</t>
  </si>
  <si>
    <t>Souljacker (2)</t>
  </si>
  <si>
    <t>Selected</t>
  </si>
  <si>
    <t>Bluedog Music</t>
  </si>
  <si>
    <t>BDM006</t>
  </si>
  <si>
    <t>CD, EP, Comp</t>
  </si>
  <si>
    <t>If you want it signed - i'll make it as an author</t>
  </si>
  <si>
    <t>Talking Heads</t>
  </si>
  <si>
    <t>Little Creatures</t>
  </si>
  <si>
    <t>EMI, EMI, EMI, EMI, EMI</t>
  </si>
  <si>
    <t>1C 064 24 0352 1, 1C 064-24 0352 1, 1C 264 24 0352</t>
  </si>
  <si>
    <t>Vinyl plays without noise. Sleeve have some attritions. Inner original sleeve</t>
  </si>
  <si>
    <t>Good Plus (G+)</t>
  </si>
  <si>
    <t>The XX</t>
  </si>
  <si>
    <t>XX</t>
  </si>
  <si>
    <t>Soyuz Music, Young Turks</t>
  </si>
  <si>
    <t>YT031CD</t>
  </si>
  <si>
    <t>Plays perfect. Little scratches on cd and sleeve. Hype sticker. From personal collection</t>
  </si>
  <si>
    <t>Coldplay</t>
  </si>
  <si>
    <t>Viva La Vida Or Death And All His Friends</t>
  </si>
  <si>
    <t>Gala Records (5), Parlophone</t>
  </si>
  <si>
    <t>50999 2176772 2</t>
  </si>
  <si>
    <t>Obi. From personal collection. Some visible scratches on disc but plays perfect</t>
  </si>
  <si>
    <t>Animal Collective</t>
  </si>
  <si>
    <t>Strawberry Jam</t>
  </si>
  <si>
    <t>Domino</t>
  </si>
  <si>
    <t>WIGCD199</t>
  </si>
  <si>
    <t>Plays perfect, no scratches</t>
  </si>
  <si>
    <t>Blonde Redhead</t>
  </si>
  <si>
    <t>Penny Sparkle</t>
  </si>
  <si>
    <t>Союз, 4AD</t>
  </si>
  <si>
    <t>CAD 3X27CD</t>
  </si>
  <si>
    <t>CD, Album, dig</t>
  </si>
  <si>
    <t>Little scratches. Plays perfect. From personal collection</t>
  </si>
  <si>
    <t>Primal Scream</t>
  </si>
  <si>
    <t>Screamadelica</t>
  </si>
  <si>
    <t>Sony Music</t>
  </si>
  <si>
    <t>8869 789972-2</t>
  </si>
  <si>
    <t>CD, Album, RE</t>
  </si>
  <si>
    <t>No scratches on disc. Never played. Hype sticker</t>
  </si>
  <si>
    <t>Feeder</t>
  </si>
  <si>
    <t>The Singles</t>
  </si>
  <si>
    <t>Echo, Концерн «Группа Союз»</t>
  </si>
  <si>
    <t>ECHCD69</t>
  </si>
  <si>
    <t>CD, Comp</t>
  </si>
  <si>
    <t>Obi. From personal collection</t>
  </si>
  <si>
    <t>Мальчишник</t>
  </si>
  <si>
    <t>The Best</t>
  </si>
  <si>
    <t>Classic Company</t>
  </si>
  <si>
    <t>CC CD 14/99</t>
  </si>
  <si>
    <t>CD, Comp, RE</t>
  </si>
  <si>
    <t>From personal collection</t>
  </si>
  <si>
    <t>Хуй Забей</t>
  </si>
  <si>
    <t>Забейся!</t>
  </si>
  <si>
    <t>Popa Begemota Records</t>
  </si>
  <si>
    <t>GLD 082-2 03</t>
  </si>
  <si>
    <t>Very Good (VG)</t>
  </si>
  <si>
    <t>Мумий Тролль</t>
  </si>
  <si>
    <t>Амба</t>
  </si>
  <si>
    <t>Союз</t>
  </si>
  <si>
    <t>SZCD 4833–07</t>
  </si>
  <si>
    <t>CD, Album, Enh, Sli</t>
  </si>
  <si>
    <t>Линда</t>
  </si>
  <si>
    <t>Белое На Белом</t>
  </si>
  <si>
    <t>Real Records</t>
  </si>
  <si>
    <t>R-025-CD</t>
  </si>
  <si>
    <t>Wir Sind Helden</t>
  </si>
  <si>
    <t>Von Hier An Blind</t>
  </si>
  <si>
    <t>Reklamation Records, Labels</t>
  </si>
  <si>
    <t>860853 0, 07243 860853 0 6</t>
  </si>
  <si>
    <t>CD, Album, Enh</t>
  </si>
  <si>
    <t>Stored carefully, no marks on CD</t>
  </si>
  <si>
    <t>Die Fantastischen Vier</t>
  </si>
  <si>
    <t>Best Of 1990 - 2005</t>
  </si>
  <si>
    <t>Four Music</t>
  </si>
  <si>
    <t>FOR 82876844442</t>
  </si>
  <si>
    <t>2xCD, Comp</t>
  </si>
  <si>
    <t>Stored carefully. Little mark on CD 2</t>
  </si>
  <si>
    <t>Найк Борзов</t>
  </si>
  <si>
    <t>Закрыто</t>
  </si>
  <si>
    <t>GALA Records (5), Мистерия Звука</t>
  </si>
  <si>
    <t>GL 10544, none</t>
  </si>
  <si>
    <t>Stored carefully, no marks on disc</t>
  </si>
  <si>
    <t>Чичерина</t>
  </si>
  <si>
    <t>Off/On</t>
  </si>
  <si>
    <t>RR-271-CD</t>
  </si>
  <si>
    <t>Земфира</t>
  </si>
  <si>
    <t>Четырнадцать Недель Тишины</t>
  </si>
  <si>
    <t>RR-153-CD</t>
  </si>
  <si>
    <t>Used cd from personal collection. Marks but plays without pauses</t>
  </si>
  <si>
    <t>Сергей Бабкин</t>
  </si>
  <si>
    <t>Мотор</t>
  </si>
  <si>
    <t>Музыка Вдох</t>
  </si>
  <si>
    <t>ВДОХ-17CD/06</t>
  </si>
  <si>
    <t>Stored carefully. No marks on CD</t>
  </si>
  <si>
    <t>CocoRosie</t>
  </si>
  <si>
    <t>La Maison De Mon Rêve</t>
  </si>
  <si>
    <t>Touch And Go</t>
  </si>
  <si>
    <t>tg253cd</t>
  </si>
  <si>
    <t>Stored carefully, small marks on cd</t>
  </si>
  <si>
    <t>Various</t>
  </si>
  <si>
    <t>Red Bull Music Academy - London 2010 - Application Info</t>
  </si>
  <si>
    <t>Red Bull Music Academy</t>
  </si>
  <si>
    <t>none</t>
  </si>
  <si>
    <t>2xCD, Comp + Box, Promo, Car</t>
  </si>
  <si>
    <t>Stored carefully, small marks on cd2</t>
  </si>
  <si>
    <t>Various Assets - Not For Sale: Red Bull Music Academy London 2010</t>
  </si>
  <si>
    <t>2xCD, Comp, Promo</t>
  </si>
  <si>
    <t>Stored carefully, small marks</t>
  </si>
  <si>
    <t>Portishead</t>
  </si>
  <si>
    <t>Roseland NYC Live</t>
  </si>
  <si>
    <t>Universal Music Russia</t>
  </si>
  <si>
    <t>559 424-9</t>
  </si>
  <si>
    <t>CD</t>
  </si>
  <si>
    <t>Grandaddy</t>
  </si>
  <si>
    <t>A Pretty Mess By This One Band</t>
  </si>
  <si>
    <t>Will Records</t>
  </si>
  <si>
    <t>WIL041</t>
  </si>
  <si>
    <t>CD, EP</t>
  </si>
  <si>
    <t>Beastie Boys</t>
  </si>
  <si>
    <t>Hot Sauce Committee Part Two</t>
  </si>
  <si>
    <t>Capitol Records, Oscilloscope Laboratories, Brooklyn Dust Music</t>
  </si>
  <si>
    <t>509995 05639 2 0</t>
  </si>
  <si>
    <t>Nice copy, no marks on cd</t>
  </si>
  <si>
    <t>Ночные Снайперы</t>
  </si>
  <si>
    <t>Цунами</t>
  </si>
  <si>
    <t>RR-201-CD</t>
  </si>
  <si>
    <t>Пилот</t>
  </si>
  <si>
    <t>Рыба, Крот И Свинья</t>
  </si>
  <si>
    <t>CD Land, CD Land</t>
  </si>
  <si>
    <t>CDLR 0429 CD, CDL 1715-04</t>
  </si>
  <si>
    <t>Океан Ельзи</t>
  </si>
  <si>
    <t>MZ 371-2</t>
  </si>
  <si>
    <t>Nice copy</t>
  </si>
  <si>
    <t>Високосный Год</t>
  </si>
  <si>
    <t>Который Возвращается</t>
  </si>
  <si>
    <t>RDM</t>
  </si>
  <si>
    <t>CDRDM 005241</t>
  </si>
  <si>
    <t>Stored carefully</t>
  </si>
  <si>
    <t>Third</t>
  </si>
  <si>
    <t>Island Records, Island Records Group, Universal Music Group, Universal Music Russia</t>
  </si>
  <si>
    <t>Barcelona Dreams: белое золото пост-рока</t>
  </si>
  <si>
    <t>Play Magazine</t>
  </si>
  <si>
    <t>0190-PLAY-04-06-2</t>
  </si>
  <si>
    <t>Rare disc from Play magazine</t>
  </si>
  <si>
    <t>Fair (F)</t>
  </si>
  <si>
    <t>Шансон С Человеческим Лицом Mp3</t>
  </si>
  <si>
    <t>RMG Records, Снегири</t>
  </si>
  <si>
    <t>RMG 1113 MP3</t>
  </si>
  <si>
    <t>CD-ROM, Comp, mp3</t>
  </si>
  <si>
    <t>Кирпичи</t>
  </si>
  <si>
    <t>Царский Альбомъ</t>
  </si>
  <si>
    <t>Gala Records (5)</t>
  </si>
  <si>
    <t>GL 10430</t>
  </si>
  <si>
    <t>From personal collection, small marks on cd</t>
  </si>
  <si>
    <t>Ленинград</t>
  </si>
  <si>
    <t>Хлеб</t>
  </si>
  <si>
    <t>Шнур'ОК, Megaliner Records</t>
  </si>
  <si>
    <t>ShnurOK-010, MLCD-0562</t>
  </si>
  <si>
    <t>Soulwax</t>
  </si>
  <si>
    <t>Most Of The Remixes We've Made For Other People Over The Years Except For The One For Einstürzende Neubauten Because We Lost It And A Few We Didn't Think Sounded Good Enough Or Just Didn't Fit In Length-Wise, But Including Some That Are Hard To Find Beca</t>
  </si>
  <si>
    <t>Gala Records (5), Gala Records (5), Parlophone, Parlophone</t>
  </si>
  <si>
    <t>5099924214629, 50999 2421462 9</t>
  </si>
  <si>
    <t>CD, Comp + CD, Mixed</t>
  </si>
  <si>
    <t>Atlas Sound</t>
  </si>
  <si>
    <t>Let The Blind Lead Those Who Can See But Cannot Feel</t>
  </si>
  <si>
    <t>4AD, Kranky</t>
  </si>
  <si>
    <t>CADD 2811 CD</t>
  </si>
  <si>
    <t>2xCD, Album</t>
  </si>
  <si>
    <t>Аквариум</t>
  </si>
  <si>
    <t>20 Избранных Песен. Хрестоматия 1980-87. Версия 1.2</t>
  </si>
  <si>
    <t>Триарий</t>
  </si>
  <si>
    <t>AM060/2</t>
  </si>
  <si>
    <t>From personal collection. Small marks</t>
  </si>
  <si>
    <t>Timo Maas</t>
  </si>
  <si>
    <t>Pictures</t>
  </si>
  <si>
    <t>A &amp; E Records Ltd., ООО "Сервис Партнер"</t>
  </si>
  <si>
    <t>2564624292, СП-008/05</t>
  </si>
  <si>
    <t>Stored carefully. Small marks on cd</t>
  </si>
  <si>
    <t>Dinosaur Jr.</t>
  </si>
  <si>
    <t>Beyond</t>
  </si>
  <si>
    <t>[PIAS]</t>
  </si>
  <si>
    <t>PIL070CD</t>
  </si>
  <si>
    <t>Obi. Played once</t>
  </si>
  <si>
    <t>2raumwohnung</t>
  </si>
  <si>
    <t>In Wirklich</t>
  </si>
  <si>
    <t>It.sounds, BMG Berlin Musik GmbH</t>
  </si>
  <si>
    <t>its 16, 74321 955882</t>
  </si>
  <si>
    <t>CD, Album, Copy Prot., Enh</t>
  </si>
  <si>
    <t>Small mark on cd. Hype sticker</t>
  </si>
  <si>
    <t>TV On The Radio</t>
  </si>
  <si>
    <t>Dear Science</t>
  </si>
  <si>
    <t>Soyuz Music, 4AD</t>
  </si>
  <si>
    <t>CAD2821CD</t>
  </si>
  <si>
    <t>Obi + poster. Nice copy</t>
  </si>
  <si>
    <t>Guns N' Roses</t>
  </si>
  <si>
    <t>Use Your Illusion I</t>
  </si>
  <si>
    <t>DunHuang</t>
  </si>
  <si>
    <t>B0031</t>
  </si>
  <si>
    <t>Nice copy. Never played</t>
  </si>
  <si>
    <t>Use Your Illusion II</t>
  </si>
  <si>
    <t>B0032</t>
  </si>
  <si>
    <t>Hot Zex</t>
  </si>
  <si>
    <t>No Effects</t>
  </si>
  <si>
    <t>ZEXCD002-2</t>
  </si>
  <si>
    <t>CDr, EP, Ltd, Promo</t>
  </si>
  <si>
    <t>Got it at this concert. CD without marks, nice copy</t>
  </si>
  <si>
    <t>Михей И Джуманджи</t>
  </si>
  <si>
    <t>Сука Любовь</t>
  </si>
  <si>
    <t>Real Records, Real Records</t>
  </si>
  <si>
    <t>RR-004-CD, RS 430</t>
  </si>
  <si>
    <t>CD, Album, Reg</t>
  </si>
  <si>
    <t>From personal collection since 1999</t>
  </si>
  <si>
    <t>Punk TV</t>
  </si>
  <si>
    <t>Music For The Broken Keys</t>
  </si>
  <si>
    <t>Soundhunters</t>
  </si>
  <si>
    <t>SHR004</t>
  </si>
  <si>
    <t>Einstürzende Neubauten</t>
  </si>
  <si>
    <t>Alles Wieder Offen</t>
  </si>
  <si>
    <t>Potomak</t>
  </si>
  <si>
    <t>2007/9</t>
  </si>
  <si>
    <t>CD, Album, Ltd, Dig</t>
  </si>
  <si>
    <t>Like new, nice copy</t>
  </si>
  <si>
    <t>Маша И Медведи</t>
  </si>
  <si>
    <t>Без Языка</t>
  </si>
  <si>
    <t>Никитин</t>
  </si>
  <si>
    <t>ТФН-CD 591/06</t>
  </si>
  <si>
    <t>Олег Чубыкин</t>
  </si>
  <si>
    <t>The Album?</t>
  </si>
  <si>
    <t>CD Land</t>
  </si>
  <si>
    <t>CDL REC 03 54 CD</t>
  </si>
  <si>
    <t>Zdob și Zdub</t>
  </si>
  <si>
    <t>450 Овец</t>
  </si>
  <si>
    <t>CDLR 0412 CD</t>
  </si>
  <si>
    <t>A couple of marks on cd. Plays perfect</t>
  </si>
  <si>
    <t>Воплі Відоплясова</t>
  </si>
  <si>
    <t>Fayno</t>
  </si>
  <si>
    <t>MZ 090-9</t>
  </si>
  <si>
    <t>CD, Album, Dig</t>
  </si>
  <si>
    <t>Dire Straits &amp; Mark Knopfler</t>
  </si>
  <si>
    <t>Private Investigations - The Best Of</t>
  </si>
  <si>
    <t>Mercury</t>
  </si>
  <si>
    <t>CDs like new, sleeve has some storage wear</t>
  </si>
  <si>
    <t>Илья Чёрт</t>
  </si>
  <si>
    <t>Уходящее Лето</t>
  </si>
  <si>
    <t>Navigator Records, CD Land</t>
  </si>
  <si>
    <t>NR 01.06 CD, CDLREC 982006 CD</t>
  </si>
  <si>
    <t>Дети Picasso</t>
  </si>
  <si>
    <t>Месяц Улыбок</t>
  </si>
  <si>
    <t>CD Land Records</t>
  </si>
  <si>
    <t>CDLR 0221 CD</t>
  </si>
  <si>
    <t>From personal collection. Nice copy</t>
  </si>
  <si>
    <t>Павел Кашин</t>
  </si>
  <si>
    <t>Глазами Будды</t>
  </si>
  <si>
    <t>CDLR 0457 CD</t>
  </si>
  <si>
    <t>CD like new, nice copy</t>
  </si>
  <si>
    <t>Андрей Макаревич</t>
  </si>
  <si>
    <t>И т. д.</t>
  </si>
  <si>
    <t>RR-198-CD</t>
  </si>
  <si>
    <t>From personal collection, CD has some marks</t>
  </si>
  <si>
    <t>The Mars Volta</t>
  </si>
  <si>
    <t>Amputechture</t>
  </si>
  <si>
    <t>Universal Records, Gold Standard Laboratories</t>
  </si>
  <si>
    <t>Disc like new, sleeve has some storage wear</t>
  </si>
  <si>
    <t>The Alternative Album Vol. 2</t>
  </si>
  <si>
    <t>EMI Gold, EMI</t>
  </si>
  <si>
    <t>7243 8 64784 2 9</t>
  </si>
  <si>
    <t>МультFильмы</t>
  </si>
  <si>
    <t>SZ1214-00</t>
  </si>
  <si>
    <t>From personal collection. Has some marks on cd</t>
  </si>
  <si>
    <t>Кровосток</t>
  </si>
  <si>
    <t>Сквозное</t>
  </si>
  <si>
    <t>Feelee</t>
  </si>
  <si>
    <t>FL 3211-2</t>
  </si>
  <si>
    <t>From personal collection. Has some small marks on disc, plays well</t>
  </si>
  <si>
    <t>Жывой Концерррт</t>
  </si>
  <si>
    <t>Manchester Files</t>
  </si>
  <si>
    <t>CD MAN 032-99</t>
  </si>
  <si>
    <t>Алиса</t>
  </si>
  <si>
    <t>Сейчас Позднее, Чем Ты Думаешь</t>
  </si>
  <si>
    <t>Mainstream Production</t>
  </si>
  <si>
    <t>VOL 103.3</t>
  </si>
  <si>
    <t>Has video 'Nebo slavyan'</t>
  </si>
  <si>
    <t>Акула</t>
  </si>
  <si>
    <t>Без Любви</t>
  </si>
  <si>
    <t>АРС Records, B-Funky Production</t>
  </si>
  <si>
    <t>АРС 100-03</t>
  </si>
  <si>
    <t>Brazzaville</t>
  </si>
  <si>
    <t>Zakat</t>
  </si>
  <si>
    <t>ZAKCD008</t>
  </si>
  <si>
    <t>Blur</t>
  </si>
  <si>
    <t>The Great Escape</t>
  </si>
  <si>
    <t>Gala Records (5), Food, Parlophone</t>
  </si>
  <si>
    <t>50999217564 2 9</t>
  </si>
  <si>
    <t>From personal collection. Has some marks on CD</t>
  </si>
  <si>
    <t>Parklife</t>
  </si>
  <si>
    <t>Food</t>
  </si>
  <si>
    <t>50999 2067712 1</t>
  </si>
  <si>
    <t>PJ Harvey</t>
  </si>
  <si>
    <t>Uh Huh Her</t>
  </si>
  <si>
    <t>Universal, Island Records, Island Records Group</t>
  </si>
  <si>
    <t>260 028-5</t>
  </si>
  <si>
    <t>From personal collection. Hype sticker</t>
  </si>
  <si>
    <t>Bob Marley</t>
  </si>
  <si>
    <t>Le World...Reggae</t>
  </si>
  <si>
    <t>Suave</t>
  </si>
  <si>
    <t>East L.A. Breeze</t>
  </si>
  <si>
    <t>ZAKCD 057</t>
  </si>
  <si>
    <t>Some small marks on cd, plays well</t>
  </si>
  <si>
    <t>Black Rebel Motorcycle Club</t>
  </si>
  <si>
    <t>B.R.M.C.</t>
  </si>
  <si>
    <t>Gala Records (5), Abstract Dragon, Virgin</t>
  </si>
  <si>
    <t>50999 2165252 3</t>
  </si>
  <si>
    <t>The White Stripes</t>
  </si>
  <si>
    <t>Icky Thump</t>
  </si>
  <si>
    <t>Warner Bros. Records</t>
  </si>
  <si>
    <t>162940-2</t>
  </si>
  <si>
    <t>From personal collection. Has some small marks on disc</t>
  </si>
  <si>
    <t>Stereophonics</t>
  </si>
  <si>
    <t>Word Gets Around</t>
  </si>
  <si>
    <t>BMG Russia, V2</t>
  </si>
  <si>
    <t>82876 67781 2</t>
  </si>
  <si>
    <t>Oasis (2)</t>
  </si>
  <si>
    <t>Dig Out Your Soul</t>
  </si>
  <si>
    <t>Sony BMG Music Entertainment</t>
  </si>
  <si>
    <t>Vampire Weekend</t>
  </si>
  <si>
    <t>Союз, XL Recordings</t>
  </si>
  <si>
    <t>XLCD318</t>
  </si>
  <si>
    <t>Ч\Б</t>
  </si>
  <si>
    <t>CDLR 0604 CD</t>
  </si>
  <si>
    <t>Has some small marks on CD</t>
  </si>
  <si>
    <t>Ляпис Трубецкой</t>
  </si>
  <si>
    <t>Ты Кинула</t>
  </si>
  <si>
    <t>SZCD 0918–98</t>
  </si>
  <si>
    <t>Капитал</t>
  </si>
  <si>
    <t>ТФН-CD 62/07</t>
  </si>
  <si>
    <t>Два Самолёта</t>
  </si>
  <si>
    <t>POO!</t>
  </si>
  <si>
    <t>KDK Records</t>
  </si>
  <si>
    <t>Захар Май + Шива</t>
  </si>
  <si>
    <t>Чёрные Вертолёты</t>
  </si>
  <si>
    <t>MZ 131-2/9</t>
  </si>
  <si>
    <t>Foo Fighters</t>
  </si>
  <si>
    <t>In Your Honor</t>
  </si>
  <si>
    <t>Roswell Records, RCA, Sony BMG Music Entertainment</t>
  </si>
  <si>
    <t>82876 70528-2</t>
  </si>
  <si>
    <t>Silence Kit</t>
  </si>
  <si>
    <t>Pieonear</t>
  </si>
  <si>
    <t>Figurestatic Music, Lemonsmellstreet</t>
  </si>
  <si>
    <t>FSMCD 004, none</t>
  </si>
  <si>
    <t>Like new. Nice copy</t>
  </si>
  <si>
    <t>Похитители Книг (Музыка Фильма)</t>
  </si>
  <si>
    <t>MZ 195-2</t>
  </si>
  <si>
    <t>Some marks on disc but plays well</t>
  </si>
  <si>
    <t>Alley P.M.</t>
  </si>
  <si>
    <t>APM 04CD</t>
  </si>
  <si>
    <t>Аукцыон, Marc Ribot, John Medeski, Ned Rothenberg, Frank London, Владимир Волков</t>
  </si>
  <si>
    <t>Девушки Поют</t>
  </si>
  <si>
    <t>Геометрия</t>
  </si>
  <si>
    <t>GEO 012 CD</t>
  </si>
  <si>
    <t>Close to near mint, a couple of small marks</t>
  </si>
  <si>
    <t>NOFX</t>
  </si>
  <si>
    <t>The Greatest Songs Ever Written... By Us</t>
  </si>
  <si>
    <t>Epitaph</t>
  </si>
  <si>
    <t>86727-2</t>
  </si>
  <si>
    <t>The Clash</t>
  </si>
  <si>
    <t>Columbia, Sony BMG Music Entertainment</t>
  </si>
  <si>
    <t>CD, Album, RM</t>
  </si>
  <si>
    <t>Close to Near Mint. Have some small marks on disc</t>
  </si>
  <si>
    <t>DJ Krush</t>
  </si>
  <si>
    <t>覚醒 -Kakusei-</t>
  </si>
  <si>
    <t>Columbia</t>
  </si>
  <si>
    <t>88697 00451 2</t>
  </si>
  <si>
    <t>Like new</t>
  </si>
  <si>
    <t>Scissor Sisters</t>
  </si>
  <si>
    <t>Ta-Dah</t>
  </si>
  <si>
    <t>Телевизор</t>
  </si>
  <si>
    <t>Легенды Русского Рока</t>
  </si>
  <si>
    <t>Moroz Records</t>
  </si>
  <si>
    <t>dMR 62803 CD</t>
  </si>
  <si>
    <t>Close to near mint. Couple of marks on disc</t>
  </si>
  <si>
    <t>Just Like The Fambly Cat</t>
  </si>
  <si>
    <t>V2</t>
  </si>
  <si>
    <t>63881-27277-2</t>
  </si>
  <si>
    <t>The Cure</t>
  </si>
  <si>
    <t>4:13 Dream</t>
  </si>
  <si>
    <t>Obi. Nice copy</t>
  </si>
  <si>
    <t>Three Imaginary Boys</t>
  </si>
  <si>
    <t>Universal Music Russia, Polydor, Fiction Records</t>
  </si>
  <si>
    <t>Like new. No obi</t>
  </si>
  <si>
    <t>Pulp</t>
  </si>
  <si>
    <t>Hits</t>
  </si>
  <si>
    <t>Universal, Island Records</t>
  </si>
  <si>
    <t>260 016-1</t>
  </si>
  <si>
    <t>Close to near mint. Has some marks on disc</t>
  </si>
  <si>
    <t>Superсборка (#8'04)</t>
  </si>
  <si>
    <t>0180-PLAY-04-06-2</t>
  </si>
  <si>
    <t>CD, Comp, Promo, Smplr, Sni</t>
  </si>
  <si>
    <t>From personal collection, played 2-3 times</t>
  </si>
  <si>
    <t>Superсборка (#16'04)</t>
  </si>
  <si>
    <t>PLAY-04 10(16)-1</t>
  </si>
  <si>
    <t>Русская Сборка: Replay</t>
  </si>
  <si>
    <t>0350-PLAY-04-08-02</t>
  </si>
  <si>
    <t>CD, Comp, Promo</t>
  </si>
  <si>
    <t>Superсборка (#12'04)</t>
  </si>
  <si>
    <t>0340-PLAY-04-08-2</t>
  </si>
  <si>
    <t>Fat Wreck Chords: Панки И Всё Такое</t>
  </si>
  <si>
    <t>PLAY-04 10(16)-2</t>
  </si>
  <si>
    <t>CD has mark but plays well</t>
  </si>
  <si>
    <t>Superсборка (#19'04)</t>
  </si>
  <si>
    <t>Жанна Агузарова</t>
  </si>
  <si>
    <t>Любимые Песни.RU</t>
  </si>
  <si>
    <t>CDRDM 0402446</t>
  </si>
  <si>
    <t>Morrissey</t>
  </si>
  <si>
    <t>You Are The Quarry</t>
  </si>
  <si>
    <t>BMG Russia</t>
  </si>
  <si>
    <t>82876 66573 2</t>
  </si>
  <si>
    <t>Джоконда</t>
  </si>
  <si>
    <t>SPARC</t>
  </si>
  <si>
    <t>Гарик Сукачёв</t>
  </si>
  <si>
    <t>Poetica</t>
  </si>
  <si>
    <t>RR-225-CD</t>
  </si>
  <si>
    <t>CD has marks but plays ok</t>
  </si>
  <si>
    <t>Live</t>
  </si>
  <si>
    <t>RR-342-CD</t>
  </si>
  <si>
    <t>Bob Dylan</t>
  </si>
  <si>
    <t>Together Through Life</t>
  </si>
  <si>
    <t>88697 52969 2</t>
  </si>
  <si>
    <t>Like new. Obi</t>
  </si>
  <si>
    <t>Gândul Mâței</t>
  </si>
  <si>
    <t>Ла Чокана</t>
  </si>
  <si>
    <t>Gala Records (5), Moon Records (2)</t>
  </si>
  <si>
    <t>GL 10395, MR 779-2</t>
  </si>
  <si>
    <t>10 Лет Полет Нормальный</t>
  </si>
  <si>
    <t>2+2=5</t>
  </si>
  <si>
    <t>225CD-03</t>
  </si>
  <si>
    <t>Feist</t>
  </si>
  <si>
    <t>The Reminder</t>
  </si>
  <si>
    <t>Polydor</t>
  </si>
  <si>
    <t>From personal collection. Has some marks on cd. Obi</t>
  </si>
  <si>
    <t>DGC</t>
  </si>
  <si>
    <t>B0011507-02</t>
  </si>
  <si>
    <t>Ёлочные Игрушки</t>
  </si>
  <si>
    <t>Дикие Ёлочные Игрушки</t>
  </si>
  <si>
    <t>Снегири</t>
  </si>
  <si>
    <t>СНГ 025-2</t>
  </si>
  <si>
    <t>Несчастный Случай</t>
  </si>
  <si>
    <t>Самый Сок</t>
  </si>
  <si>
    <t>Delicatessen</t>
  </si>
  <si>
    <t>DE995002CD</t>
  </si>
  <si>
    <t>Close no near mint. Couple of small marks on cd</t>
  </si>
  <si>
    <t>Mansun</t>
  </si>
  <si>
    <t>Legacy : The Best Of Mansun</t>
  </si>
  <si>
    <t>Parlophone, Gala Records (5)</t>
  </si>
  <si>
    <t>Couple of marks on cd, plays well</t>
  </si>
  <si>
    <t>Death In Vegas</t>
  </si>
  <si>
    <t>Scorpio Rising</t>
  </si>
  <si>
    <t>74321 97028 2</t>
  </si>
  <si>
    <t>A couple of marks on cd, plays well</t>
  </si>
  <si>
    <t>Гражданская Оборона</t>
  </si>
  <si>
    <t>Долгая Счастливая Жизнь</t>
  </si>
  <si>
    <t>MZ 214- 2</t>
  </si>
  <si>
    <t>Marks on cd, plays well</t>
  </si>
  <si>
    <t>Детство</t>
  </si>
  <si>
    <t>CDLR 0346 CD</t>
  </si>
  <si>
    <t>Виктор Пелевин</t>
  </si>
  <si>
    <t>Ива Над Ночной Рекой</t>
  </si>
  <si>
    <t>Снегири, ООО "Издательство "Эксмо"</t>
  </si>
  <si>
    <t>none, ISBN 5-699-08445-2</t>
  </si>
  <si>
    <t>CD, Comp, Ltd, Car</t>
  </si>
  <si>
    <t>Nice copy, small sleeve corner damage</t>
  </si>
  <si>
    <t>Контрабанда</t>
  </si>
  <si>
    <t>Афиша</t>
  </si>
  <si>
    <t>CD, EP, Promo</t>
  </si>
  <si>
    <t>Звуки Му</t>
  </si>
  <si>
    <t>Транснадежность</t>
  </si>
  <si>
    <t>Moroz Records, Отделение Мамонов</t>
  </si>
  <si>
    <t>dMR 31600 CD, none</t>
  </si>
  <si>
    <t>Смерть На Рейве</t>
  </si>
  <si>
    <t>GL 10197</t>
  </si>
  <si>
    <t>Let's Rock!</t>
  </si>
  <si>
    <t>GL 10371</t>
  </si>
  <si>
    <t>CD, Album, Gol</t>
  </si>
  <si>
    <t>Ленинград Уделывает Америку (Начало)</t>
  </si>
  <si>
    <t>GL 10347</t>
  </si>
  <si>
    <t>Для Миллионов</t>
  </si>
  <si>
    <t>MZ 100-2</t>
  </si>
  <si>
    <t>Пришествие: Судный День Первый</t>
  </si>
  <si>
    <t>Шнур'ОК, Мистерия Звука</t>
  </si>
  <si>
    <t>ШнурОК-001, MZ 185-2</t>
  </si>
  <si>
    <t>Small mark on cd, plays well</t>
  </si>
  <si>
    <t>Ка Ра Бас / Последний Альбом Вадима Покровского</t>
  </si>
  <si>
    <t>ТФН-CD 154/04</t>
  </si>
  <si>
    <t>I.F.K.</t>
  </si>
  <si>
    <t>Абсолют</t>
  </si>
  <si>
    <t>Крем Рекордс</t>
  </si>
  <si>
    <t>CRCD 1005-98</t>
  </si>
  <si>
    <t>Нашествие - Шаг XI</t>
  </si>
  <si>
    <t>RR-183-CD</t>
  </si>
  <si>
    <t>Нашествие - Шаг Десятый</t>
  </si>
  <si>
    <t>RR-163-CD</t>
  </si>
  <si>
    <t>Small marks on cd, close to near mint</t>
  </si>
  <si>
    <t>Нашествие - Шаг XVI</t>
  </si>
  <si>
    <t>RR-289-CD</t>
  </si>
  <si>
    <t>Нашествие - Шаг Девятый</t>
  </si>
  <si>
    <t>RR-132-CD</t>
  </si>
  <si>
    <t>Сергей Галанин</t>
  </si>
  <si>
    <t>Я Такой, Как Все</t>
  </si>
  <si>
    <t>CDLR 03 11 CD</t>
  </si>
  <si>
    <t>XXXL 10 - Рок</t>
  </si>
  <si>
    <t>Монолит</t>
  </si>
  <si>
    <t>MT 702909-304-1</t>
  </si>
  <si>
    <t>Nice copy, pencil mark on disc</t>
  </si>
  <si>
    <t>XXXL 9 - Рок</t>
  </si>
  <si>
    <t>МТ 702909-186-1</t>
  </si>
  <si>
    <t>Small marks on cd, plays well</t>
  </si>
  <si>
    <t>Мешанина Или НеГолубой Огонек 2004. Диск 2</t>
  </si>
  <si>
    <t>ТФН-CD 75/04</t>
  </si>
  <si>
    <t>Нашествие - Шаг Восьмой</t>
  </si>
  <si>
    <t>RR-105-CD</t>
  </si>
  <si>
    <t>CD, Comp, Ltd, Sli</t>
  </si>
  <si>
    <t>КИНОпробы 2 - Tribute Виктор Цой</t>
  </si>
  <si>
    <t>RR-056-CD</t>
  </si>
  <si>
    <t>Сплин</t>
  </si>
  <si>
    <t>Раздвоение Личности</t>
  </si>
  <si>
    <t>Navigator Records</t>
  </si>
  <si>
    <t>NR 0107 CD</t>
  </si>
  <si>
    <t>Коллекционер Оружия</t>
  </si>
  <si>
    <t>MZ 136-2</t>
  </si>
  <si>
    <t>Александр Чернецкий &amp; Чиж &amp; Разные Люди</t>
  </si>
  <si>
    <t>Comeback In America</t>
  </si>
  <si>
    <t>Nox Music</t>
  </si>
  <si>
    <t>NOX.076-2</t>
  </si>
  <si>
    <t>Шансон С Человеческим Лицом  Ш 3</t>
  </si>
  <si>
    <t>Ш2</t>
  </si>
  <si>
    <t>Бабаробот (Или Как Нужно Делать Саундтреки)</t>
  </si>
  <si>
    <t>Мистерия Звука, Шнур'ОК</t>
  </si>
  <si>
    <t>MZ200-2, ШнурОК-004</t>
  </si>
  <si>
    <t>Ленинград Уделывает Америку (Конец)</t>
  </si>
  <si>
    <t>GL 10348</t>
  </si>
  <si>
    <t>КИНОпробы 1 - Tribute Виктор Цой</t>
  </si>
  <si>
    <t>ДДТ</t>
  </si>
  <si>
    <t>Пропавший Без Вести</t>
  </si>
  <si>
    <t>CDLR 0516 CD</t>
  </si>
  <si>
    <t>Tequilajazzz</t>
  </si>
  <si>
    <t>Журнал Живого</t>
  </si>
  <si>
    <t>Feelee, Soyuz Music</t>
  </si>
  <si>
    <t>FL 3210, none</t>
  </si>
  <si>
    <t>CD, Album, Car</t>
  </si>
  <si>
    <t>Markscheider Kunst</t>
  </si>
  <si>
    <t>St. Petersburg - Kinshasa Transit</t>
  </si>
  <si>
    <t>GL 10334</t>
  </si>
  <si>
    <t>Couple of small marks on cd, close to near mint</t>
  </si>
  <si>
    <t>Dolphin (2)</t>
  </si>
  <si>
    <t>Звезда</t>
  </si>
  <si>
    <t>981 575-3</t>
  </si>
  <si>
    <t>Единочество I</t>
  </si>
  <si>
    <t>RR-200-CD</t>
  </si>
  <si>
    <t>Единочество II</t>
  </si>
  <si>
    <t>RR-245-CD</t>
  </si>
  <si>
    <t>Юрий Шевчук &amp; ДДТ</t>
  </si>
  <si>
    <t>Прекрасная Любовь</t>
  </si>
  <si>
    <t>NR 1907 CDp</t>
  </si>
  <si>
    <t>CD, Album, Sli</t>
  </si>
  <si>
    <t>Дорога</t>
  </si>
  <si>
    <t>MZ-041-2</t>
  </si>
  <si>
    <t>Happy Mondays</t>
  </si>
  <si>
    <t>Uncle Dysfunktional</t>
  </si>
  <si>
    <t>88697 13069 2</t>
  </si>
  <si>
    <t>The Go! Team</t>
  </si>
  <si>
    <t>Thunder, Lightning, Strike</t>
  </si>
  <si>
    <t>Memphis Industries, Союз</t>
  </si>
  <si>
    <t>MI040CDX</t>
  </si>
  <si>
    <t>Nice copy. Obi</t>
  </si>
  <si>
    <t>Kings Of Leon</t>
  </si>
  <si>
    <t>Only By The Night</t>
  </si>
  <si>
    <t>Sony BMG Music Entertainment, RCA</t>
  </si>
  <si>
    <t>88697 40068 2</t>
  </si>
  <si>
    <t>Malcolm McLaren</t>
  </si>
  <si>
    <t>Paris</t>
  </si>
  <si>
    <t>CD, Album, S/Edition</t>
  </si>
  <si>
    <t>Melancholisch Schön</t>
  </si>
  <si>
    <t>It.sounds, It.sounds</t>
  </si>
  <si>
    <t>its.49, 82876701042</t>
  </si>
  <si>
    <t>Café De Flore 2 (Rendez-Vous À Saint-Germain-Des-Prés)</t>
  </si>
  <si>
    <t>Discograph</t>
  </si>
  <si>
    <t>Витамины</t>
  </si>
  <si>
    <t>RR-185-CD</t>
  </si>
  <si>
    <t>Слияние И Поглощение</t>
  </si>
  <si>
    <t>RR-305</t>
  </si>
  <si>
    <t>Паперный Т.А..М...</t>
  </si>
  <si>
    <t>Танцы</t>
  </si>
  <si>
    <t>Ш2, Снегири</t>
  </si>
  <si>
    <t>Ш2 013-2</t>
  </si>
  <si>
    <t>No dvd. Small marks on cd, plays well</t>
  </si>
  <si>
    <t>Fильтр 7</t>
  </si>
  <si>
    <t>RR-291-CD</t>
  </si>
  <si>
    <t>Александр Чернецкий &amp; Разные Люди</t>
  </si>
  <si>
    <t>Акустика</t>
  </si>
  <si>
    <t>ТФН-CD 125/04</t>
  </si>
  <si>
    <t>Бумер. Original Soundtrack</t>
  </si>
  <si>
    <t>CD 2031-2003</t>
  </si>
  <si>
    <t>Small marks on cd, plays well. Regional edition</t>
  </si>
  <si>
    <t>Devendra Banhart</t>
  </si>
  <si>
    <t>Cripple Crow</t>
  </si>
  <si>
    <t>XLCD 192</t>
  </si>
  <si>
    <t>The Adventures Of Ghosthorse And Stillborn</t>
  </si>
  <si>
    <t>TG306CD</t>
  </si>
  <si>
    <t>The Verve</t>
  </si>
  <si>
    <t>Urban Hymns</t>
  </si>
  <si>
    <t>Hut Recordings, Virgin, Gala Records (5)</t>
  </si>
  <si>
    <t>CD HUT 45, 50999 2156132 0</t>
  </si>
  <si>
    <t>Brainstorm (6)</t>
  </si>
  <si>
    <t>Four Shores</t>
  </si>
  <si>
    <t>Grand Records</t>
  </si>
  <si>
    <t>GR CD 445</t>
  </si>
  <si>
    <t>Esthetic Education</t>
  </si>
  <si>
    <t>Face Reading</t>
  </si>
  <si>
    <t>ООО "Мир Музыки"</t>
  </si>
  <si>
    <t>MWUR0002</t>
  </si>
  <si>
    <t>Путь К Успеху</t>
  </si>
  <si>
    <t>Caravan Records</t>
  </si>
  <si>
    <t>CAR 131</t>
  </si>
  <si>
    <t>Александр Башлачёв</t>
  </si>
  <si>
    <t>Лихо 2</t>
  </si>
  <si>
    <t>FL 3 028-2</t>
  </si>
  <si>
    <t>CD, Album, RE, RM</t>
  </si>
  <si>
    <t>[Бис!]</t>
  </si>
  <si>
    <t>ВДОХ-08CD/05</t>
  </si>
  <si>
    <t>Cd like new, slipcase has some storage wear. Sticker</t>
  </si>
  <si>
    <t>Лихо 1</t>
  </si>
  <si>
    <t>Культпросвет</t>
  </si>
  <si>
    <t>SZCD 6447-09</t>
  </si>
  <si>
    <t>CD, Album, Enh, Dig</t>
  </si>
  <si>
    <t>100% Rock Classic</t>
  </si>
  <si>
    <t>Falcon Neue Medien</t>
  </si>
  <si>
    <t>UN66019</t>
  </si>
  <si>
    <t>6xCD, Comp, Fat</t>
  </si>
  <si>
    <t>All CDs like new</t>
  </si>
  <si>
    <t>Смысловые Галлюцинации</t>
  </si>
  <si>
    <t>Лёд 9</t>
  </si>
  <si>
    <t>RR-136-CD</t>
  </si>
  <si>
    <t>Marks on cd but plays well</t>
  </si>
  <si>
    <t>Барто</t>
  </si>
  <si>
    <t>Восход</t>
  </si>
  <si>
    <t>ВОСХ 002</t>
  </si>
  <si>
    <t>Signed by author (Maria)</t>
  </si>
  <si>
    <t>Sunderground</t>
  </si>
  <si>
    <t>Not On Label</t>
  </si>
  <si>
    <t>Танцы Минус</t>
  </si>
  <si>
    <t>От «А» До «Я»</t>
  </si>
  <si>
    <t>ТФН-CD514/06</t>
  </si>
  <si>
    <t>#1 Hits   UK Charts</t>
  </si>
  <si>
    <t>Universal Music</t>
  </si>
  <si>
    <t>Спасибо</t>
  </si>
  <si>
    <t>Manifest</t>
  </si>
  <si>
    <t>ТФН-CD 595/08</t>
  </si>
  <si>
    <t>5'Nizza</t>
  </si>
  <si>
    <t>О5</t>
  </si>
  <si>
    <t>Grand Records, Музыка Вдох</t>
  </si>
  <si>
    <t>GR CD-412, ВДОХ-05CD/05</t>
  </si>
  <si>
    <t>Я и Друг Мой Грузовик</t>
  </si>
  <si>
    <t>Ya I Drуg Moй Gruzovik</t>
  </si>
  <si>
    <t>MZ-036-4</t>
  </si>
  <si>
    <t>Cass, Album</t>
  </si>
  <si>
    <t>Rammstein</t>
  </si>
  <si>
    <t>Mutter</t>
  </si>
  <si>
    <t>Motor Music, Universal Music Russia</t>
  </si>
  <si>
    <t>549 639-4</t>
  </si>
  <si>
    <t>Сети</t>
  </si>
  <si>
    <t>Небо На Земле</t>
  </si>
  <si>
    <t>MZ 083 4</t>
  </si>
  <si>
    <t>Андрей Макаревич И Оркестр Креольского Танго</t>
  </si>
  <si>
    <t>Тонкий Шрам На Любимой Попе</t>
  </si>
  <si>
    <t>Sintez Records</t>
  </si>
  <si>
    <t>SRMC 00083</t>
  </si>
  <si>
    <t>Agroromantica</t>
  </si>
  <si>
    <t>CDLREC 011 MC</t>
  </si>
  <si>
    <t>Точки</t>
  </si>
  <si>
    <t>RR-167-MC</t>
  </si>
  <si>
    <t>Distemper (2)</t>
  </si>
  <si>
    <t>Путеводитель По Русскому Року</t>
  </si>
  <si>
    <t>Master Sound Records</t>
  </si>
  <si>
    <t xml:space="preserve">MS MC 475/03 </t>
  </si>
  <si>
    <t>Cass, Comp</t>
  </si>
  <si>
    <t>Ой, Ду-Ду</t>
  </si>
  <si>
    <t>Sound Age Productions</t>
  </si>
  <si>
    <t>Cass, Album, RE</t>
  </si>
  <si>
    <t>Времена Года</t>
  </si>
  <si>
    <t>MC.P8</t>
  </si>
  <si>
    <t>Cass, MiniAlbum</t>
  </si>
  <si>
    <t>Точка</t>
  </si>
  <si>
    <t>GL 20295</t>
  </si>
  <si>
    <t>Золотые Яйцы</t>
  </si>
  <si>
    <t>SZMC 2392-04</t>
  </si>
  <si>
    <t>Всем Девчонкам Нравится...</t>
  </si>
  <si>
    <t>SZ1198-00</t>
  </si>
  <si>
    <t>UltraЗвук 3.0</t>
  </si>
  <si>
    <t>981 639-5</t>
  </si>
  <si>
    <t>Пыльная Быль</t>
  </si>
  <si>
    <t>CAR 013</t>
  </si>
  <si>
    <t>Вирус</t>
  </si>
  <si>
    <t>ZeKo Records</t>
  </si>
  <si>
    <t>ЗК - 294</t>
  </si>
  <si>
    <t>Cass, Album, Dig</t>
  </si>
  <si>
    <t>S.P.O.R.T.</t>
  </si>
  <si>
    <t>Сделано По Правилам</t>
  </si>
  <si>
    <t>SZ1217-00</t>
  </si>
  <si>
    <t>Пламенный Посланник</t>
  </si>
  <si>
    <t>MAN 280</t>
  </si>
  <si>
    <t>Жизнь РадиКала</t>
  </si>
  <si>
    <t>CRMC 1013-00</t>
  </si>
  <si>
    <t>Дачники</t>
  </si>
  <si>
    <t>GL 20224</t>
  </si>
  <si>
    <t>Наив</t>
  </si>
  <si>
    <t>Пост-Алкогольные Страхи</t>
  </si>
  <si>
    <t>FL 3 072-4</t>
  </si>
  <si>
    <t>Это Мама</t>
  </si>
  <si>
    <t>MZ 033-4</t>
  </si>
  <si>
    <t>Nice copy. Licence sticker is missing</t>
  </si>
  <si>
    <t>Тараканы!</t>
  </si>
  <si>
    <t>Посадки Нет</t>
  </si>
  <si>
    <t>FL 3 141-4</t>
  </si>
  <si>
    <t>Вячеслав Бутусов</t>
  </si>
  <si>
    <t>Тихие Игры</t>
  </si>
  <si>
    <t>Русский Звук</t>
  </si>
  <si>
    <t>RH 027-2001</t>
  </si>
  <si>
    <t>Live By The Sea</t>
  </si>
  <si>
    <t>201526 0</t>
  </si>
  <si>
    <t>DVD-V, PAL, Sup</t>
  </si>
  <si>
    <t>Small marks on dvd, close to near mint</t>
  </si>
  <si>
    <t>Dire Straits</t>
  </si>
  <si>
    <t>Sultans Of Swing: The Very Best Of Dire Straits</t>
  </si>
  <si>
    <t>Vertigo</t>
  </si>
  <si>
    <t>DVD-V, Comp, PAL</t>
  </si>
  <si>
    <t>ЛенинграDский</t>
  </si>
  <si>
    <t>RR-220-MC</t>
  </si>
  <si>
    <t>На связи</t>
  </si>
  <si>
    <t>GL 20282</t>
  </si>
  <si>
    <t>The Wonder Stuff</t>
  </si>
  <si>
    <t>Construction For The Modern Idiot</t>
  </si>
  <si>
    <t>519 894-1</t>
  </si>
  <si>
    <t>Item from personal collection. Media condition is perfect, plays without noise. Sleeve has some attritions. Original release of 1993. Has inner printed sleeve.</t>
  </si>
  <si>
    <t>The Cribs</t>
  </si>
  <si>
    <t>Ignore The Ignorant</t>
  </si>
  <si>
    <t>Wichita</t>
  </si>
  <si>
    <t>WEBB220LP</t>
  </si>
  <si>
    <t>LP, Album, Ltd</t>
  </si>
  <si>
    <t>Never played, manufacturer sealed, hype sticker. Great album!</t>
  </si>
  <si>
    <t>Junior Boys</t>
  </si>
  <si>
    <t>Last Exit</t>
  </si>
  <si>
    <t>DNO 038</t>
  </si>
  <si>
    <t>Hot Chip</t>
  </si>
  <si>
    <t>Made In The Dark</t>
  </si>
  <si>
    <t>EMI</t>
  </si>
  <si>
    <t>Sealed. Hype sticker. Perfect condition</t>
  </si>
  <si>
    <t>Mikal Cronin</t>
  </si>
  <si>
    <t>Violitionist Acoustic Sessions</t>
  </si>
  <si>
    <t>Turntable Kitchen</t>
  </si>
  <si>
    <t>TK012</t>
  </si>
  <si>
    <t>7", Ltd, Gol</t>
  </si>
  <si>
    <t>Played ~5 times, no scratches. 4/100. Bought at Berlin gig</t>
  </si>
  <si>
    <t>It's A Shame About Ray</t>
  </si>
  <si>
    <t>plain138</t>
  </si>
  <si>
    <t>LP, Album, RE, 180</t>
  </si>
  <si>
    <t>Wire</t>
  </si>
  <si>
    <t>Object 47</t>
  </si>
  <si>
    <t>Pinkflag, Pinkflag</t>
  </si>
  <si>
    <t>PF17LP, PF 17LP</t>
  </si>
  <si>
    <t>LP, Album, Ltd + 12", EP</t>
  </si>
  <si>
    <t>Sealed. Has a tear in shrinkwrap and small dots in its place</t>
  </si>
  <si>
    <t>IC3PEAK</t>
  </si>
  <si>
    <t>Сказка</t>
  </si>
  <si>
    <t>Not On Label (IC3PEAK Self-released)</t>
  </si>
  <si>
    <t>LP, Album, Cro</t>
  </si>
  <si>
    <t>Sealed, perfect condition</t>
  </si>
  <si>
    <t>Tenacious D</t>
  </si>
  <si>
    <t>Sealed, perfect condition, sexy cover</t>
  </si>
  <si>
    <t>Play Station (#5'07) Часть 1</t>
  </si>
  <si>
    <t>PLAY-05-07-1</t>
  </si>
  <si>
    <t>Superсборка (#02'05)</t>
  </si>
  <si>
    <t>PLAY-05 02</t>
  </si>
  <si>
    <t>SuperСборка (#07'05)</t>
  </si>
  <si>
    <t>PLAY-07-05</t>
  </si>
  <si>
    <t>Dyad</t>
  </si>
  <si>
    <t>Floating Points Drown</t>
  </si>
  <si>
    <t>Echotourist</t>
  </si>
  <si>
    <t>ECH001</t>
  </si>
  <si>
    <t xml:space="preserve">MiniAlbum + Cass, Ltd, 50 </t>
  </si>
  <si>
    <t>Like new. Feather incl</t>
  </si>
  <si>
    <t>Sloan (2)</t>
  </si>
  <si>
    <t>Between The Bridges</t>
  </si>
  <si>
    <t>Murderecords</t>
  </si>
  <si>
    <t>MUR 40</t>
  </si>
  <si>
    <t>Not sealed but in great condition. Original release, plays without noise. Inner sleeve</t>
  </si>
  <si>
    <t>Rize Of The Fenix</t>
  </si>
  <si>
    <t>88691 95232 1</t>
  </si>
  <si>
    <t>Vinyl looks like unplayed. Small corner damage. Hype sticker. Poster</t>
  </si>
  <si>
    <t>Light Asylum</t>
  </si>
  <si>
    <t>Mexican Summer</t>
  </si>
  <si>
    <t>MEX108-6ILP</t>
  </si>
  <si>
    <t>LP, Album, Gol + CD, Album</t>
  </si>
  <si>
    <t>Item is in a perfect condition, looks unplayed. Still shrinkwrapped. Hype sticker. Includes CD</t>
  </si>
  <si>
    <t>Goo Goo Dolls</t>
  </si>
  <si>
    <t>Dizzy Up The Girl</t>
  </si>
  <si>
    <t>9362-49260-7</t>
  </si>
  <si>
    <t>Sealed, hype sticker, small corner damage</t>
  </si>
  <si>
    <t>Echo &amp; The Bunnymen</t>
  </si>
  <si>
    <t>Flowers</t>
  </si>
  <si>
    <t>Cooking Vinyl</t>
  </si>
  <si>
    <t>COOK 208</t>
  </si>
  <si>
    <t>Item from personal collection. 1st press. Stored in a case. No noise when play. Played ~8 times</t>
  </si>
  <si>
    <t>Би-2</t>
  </si>
  <si>
    <t>Бесполая И Грустная Любовь</t>
  </si>
  <si>
    <t>MZ 211-2-1/2</t>
  </si>
  <si>
    <t>CD, Album, Enh, RE + CD, Comp, Enh</t>
  </si>
  <si>
    <t>CD, Album, Dlx, RE, Dig</t>
  </si>
  <si>
    <t>Never opened, manufacturer sealed. Corner damage, all other perfect. Not sure about colour of disc (there are some other versions so posted it in both)</t>
  </si>
  <si>
    <t>Dexys Midnight Runners</t>
  </si>
  <si>
    <t>One Day I'm Going To Soar</t>
  </si>
  <si>
    <t>Buback</t>
  </si>
  <si>
    <t>BTT 120-1</t>
  </si>
  <si>
    <t>2xLP, Album + CD, Album</t>
  </si>
  <si>
    <t>New. Never opened, manufacturer sealed. Perfect condition</t>
  </si>
  <si>
    <t>The Afghan Whigs</t>
  </si>
  <si>
    <t>Music On Vinyl</t>
  </si>
  <si>
    <t>MOVLP149</t>
  </si>
  <si>
    <t>Never opened, manufacturer sealed</t>
  </si>
  <si>
    <t>LP, Album, Cle</t>
  </si>
  <si>
    <t>After Dark</t>
  </si>
  <si>
    <t>Italians Do It Better</t>
  </si>
  <si>
    <t>CD, Comp, RE, RM</t>
  </si>
  <si>
    <t>Mint, sealed, great condition</t>
  </si>
  <si>
    <t>Dr. Dog</t>
  </si>
  <si>
    <t>We All Belong</t>
  </si>
  <si>
    <t>Park The Van Records</t>
  </si>
  <si>
    <t>PTV-17</t>
  </si>
  <si>
    <t>Sealead, mint, great condition</t>
  </si>
  <si>
    <t>The Else</t>
  </si>
  <si>
    <t>Idlewild Recordings, Zoë Records</t>
  </si>
  <si>
    <t>01143-1117-1</t>
  </si>
  <si>
    <t>Sealed, mint, great condition</t>
  </si>
  <si>
    <t>Gogol Bordello</t>
  </si>
  <si>
    <t>Live From Axis Mundi</t>
  </si>
  <si>
    <t>SideOneDummy Records</t>
  </si>
  <si>
    <t>SD1407</t>
  </si>
  <si>
    <t>2xLP, Album + DVD-V</t>
  </si>
  <si>
    <t>Sealed, mint, dvd, top condition</t>
  </si>
  <si>
    <t>Never played, manufacturer sealed, hype sticker</t>
  </si>
  <si>
    <t>Sealed, some starage wear on photo https://ibb.co/JxR6gb1</t>
  </si>
  <si>
    <t>A Boy Named Goo</t>
  </si>
  <si>
    <t>45750-1</t>
  </si>
  <si>
    <t>Stephen Malkmus &amp; The Jicks</t>
  </si>
  <si>
    <t>Mirror Traffic</t>
  </si>
  <si>
    <t>Matador</t>
  </si>
  <si>
    <t>OLE 928-1</t>
  </si>
  <si>
    <t>LP + LP, S/Sided, Etch + Album</t>
  </si>
  <si>
    <t>Sealed, mint, top condition</t>
  </si>
  <si>
    <t>Rudimentary Peni</t>
  </si>
  <si>
    <t>No More Pain E.P.</t>
  </si>
  <si>
    <t>Southern Records</t>
  </si>
  <si>
    <t>BOOBOO 09 V</t>
  </si>
  <si>
    <t>12", EP</t>
  </si>
  <si>
    <t>Sealed, mint, poster, hype sticker. Do not know colour of vinyl so posted in both</t>
  </si>
  <si>
    <t>12", EP, Cle</t>
  </si>
  <si>
    <t>Ash</t>
  </si>
  <si>
    <t>Meltdown</t>
  </si>
  <si>
    <t>Infectious Records, Home Grown, Warner Music United Kingdom</t>
  </si>
  <si>
    <t>LP, Album, Ltd, 180</t>
  </si>
  <si>
    <t>Sealed, mint, hype sticker</t>
  </si>
  <si>
    <t>Weezer</t>
  </si>
  <si>
    <t>The Lion And The Witch</t>
  </si>
  <si>
    <t>Mobile Fidelity Sound Lab</t>
  </si>
  <si>
    <t>MFSL 1-391</t>
  </si>
  <si>
    <t>12", EP, Ltd, Num, RE, RM, 180</t>
  </si>
  <si>
    <t>Sealed, mint, great condition, #596/3000</t>
  </si>
  <si>
    <t>The Gun Club</t>
  </si>
  <si>
    <t>Ahmed's Wild Dream</t>
  </si>
  <si>
    <t>Bang! Records</t>
  </si>
  <si>
    <t>Bang! LP38</t>
  </si>
  <si>
    <t>Stereo Total</t>
  </si>
  <si>
    <t>Cactus Versus Brezel</t>
  </si>
  <si>
    <t>Staatsakt</t>
  </si>
  <si>
    <t>AKT732</t>
  </si>
  <si>
    <t>LP, Album + CD, Album</t>
  </si>
  <si>
    <t>Sealed, mint, poster, great condition</t>
  </si>
  <si>
    <t>Billy Bragg &amp; Wilco</t>
  </si>
  <si>
    <t>Mermaid Avenue Vol. III</t>
  </si>
  <si>
    <t>Nonesuch</t>
  </si>
  <si>
    <t>536077-1</t>
  </si>
  <si>
    <t>2xLP, Album, 180</t>
  </si>
  <si>
    <t>Sealed, mint, hype sticker, 180g, perfect condition</t>
  </si>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</sst>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239"/>
  <sheetViews>
    <sheetView topLeftCell="J1" workbookViewId="0">
      <selection activeCell="S194" sqref="S194"/>
    </sheetView>
  </sheetViews>
  <sheetFormatPr defaultRowHeight="15"/>
  <cols>
    <col min="11" max="11" width="55.85546875" customWidth="1"/>
    <col min="12" max="12" width="20.28515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hidden="1">
      <c r="A2">
        <v>1411103113</v>
      </c>
      <c r="B2" t="s">
        <v>18</v>
      </c>
      <c r="C2" t="s">
        <v>19</v>
      </c>
      <c r="D2" t="s">
        <v>20</v>
      </c>
      <c r="E2">
        <v>602547264930</v>
      </c>
      <c r="F2" t="s">
        <v>21</v>
      </c>
      <c r="G2">
        <v>7763977</v>
      </c>
      <c r="H2" t="s">
        <v>22</v>
      </c>
      <c r="I2">
        <v>179</v>
      </c>
      <c r="J2" s="1">
        <v>44294.224780092591</v>
      </c>
      <c r="K2" t="s">
        <v>23</v>
      </c>
      <c r="L2" t="s">
        <v>24</v>
      </c>
      <c r="M2" t="s">
        <v>24</v>
      </c>
      <c r="N2" t="s">
        <v>25</v>
      </c>
      <c r="P2">
        <v>460</v>
      </c>
      <c r="Q2">
        <v>2</v>
      </c>
      <c r="R2" t="s">
        <v>26</v>
      </c>
    </row>
    <row r="3" spans="1:19" hidden="1">
      <c r="A3">
        <v>1456346449</v>
      </c>
      <c r="B3" t="s">
        <v>27</v>
      </c>
      <c r="C3" t="s">
        <v>27</v>
      </c>
      <c r="D3" t="s">
        <v>28</v>
      </c>
      <c r="E3" t="s">
        <v>29</v>
      </c>
      <c r="F3" t="s">
        <v>30</v>
      </c>
      <c r="G3">
        <v>2191307</v>
      </c>
      <c r="H3" t="s">
        <v>22</v>
      </c>
      <c r="I3">
        <v>79</v>
      </c>
      <c r="J3" s="1">
        <v>44322.967986111114</v>
      </c>
      <c r="K3" t="s">
        <v>31</v>
      </c>
      <c r="L3" t="s">
        <v>24</v>
      </c>
      <c r="M3" t="s">
        <v>24</v>
      </c>
      <c r="N3" t="s">
        <v>32</v>
      </c>
      <c r="P3">
        <v>230</v>
      </c>
      <c r="Q3">
        <v>1</v>
      </c>
    </row>
    <row r="4" spans="1:19" hidden="1">
      <c r="A4">
        <v>1456014877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>
        <v>4115855</v>
      </c>
      <c r="H4" t="s">
        <v>22</v>
      </c>
      <c r="I4">
        <v>129</v>
      </c>
      <c r="J4" s="1">
        <v>44330.079606481479</v>
      </c>
      <c r="K4" t="s">
        <v>38</v>
      </c>
      <c r="L4" t="s">
        <v>24</v>
      </c>
      <c r="M4" t="s">
        <v>24</v>
      </c>
      <c r="N4" t="s">
        <v>32</v>
      </c>
      <c r="P4">
        <v>230</v>
      </c>
      <c r="Q4">
        <v>1</v>
      </c>
      <c r="R4" t="s">
        <v>26</v>
      </c>
    </row>
    <row r="5" spans="1:19" hidden="1">
      <c r="A5">
        <v>1469978065</v>
      </c>
      <c r="B5" t="s">
        <v>27</v>
      </c>
      <c r="C5" t="s">
        <v>27</v>
      </c>
      <c r="D5" t="s">
        <v>28</v>
      </c>
      <c r="E5" t="s">
        <v>29</v>
      </c>
      <c r="F5" t="s">
        <v>30</v>
      </c>
      <c r="G5">
        <v>2191307</v>
      </c>
      <c r="H5" t="s">
        <v>22</v>
      </c>
      <c r="I5">
        <v>70</v>
      </c>
      <c r="J5" s="1">
        <v>44333.967719907407</v>
      </c>
      <c r="K5" t="s">
        <v>39</v>
      </c>
      <c r="L5" t="s">
        <v>24</v>
      </c>
      <c r="M5" t="s">
        <v>40</v>
      </c>
      <c r="N5" t="s">
        <v>25</v>
      </c>
      <c r="P5">
        <v>230</v>
      </c>
      <c r="Q5">
        <v>1</v>
      </c>
      <c r="R5" t="s">
        <v>26</v>
      </c>
    </row>
    <row r="6" spans="1:19" hidden="1">
      <c r="A6">
        <v>1470001693</v>
      </c>
      <c r="B6" t="s">
        <v>41</v>
      </c>
      <c r="C6" t="s">
        <v>42</v>
      </c>
      <c r="D6" t="s">
        <v>43</v>
      </c>
      <c r="E6" t="s">
        <v>44</v>
      </c>
      <c r="F6" t="s">
        <v>37</v>
      </c>
      <c r="G6">
        <v>2672368</v>
      </c>
      <c r="H6" t="s">
        <v>45</v>
      </c>
      <c r="I6">
        <v>99</v>
      </c>
      <c r="J6" s="1">
        <v>44333.973113425927</v>
      </c>
      <c r="K6" t="s">
        <v>46</v>
      </c>
      <c r="L6" t="s">
        <v>24</v>
      </c>
      <c r="M6" t="s">
        <v>24</v>
      </c>
      <c r="N6" t="s">
        <v>32</v>
      </c>
      <c r="P6">
        <v>230</v>
      </c>
      <c r="Q6">
        <v>1</v>
      </c>
      <c r="R6" t="s">
        <v>26</v>
      </c>
    </row>
    <row r="7" spans="1:19" hidden="1">
      <c r="A7">
        <v>1473467431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>
        <v>6060544</v>
      </c>
      <c r="H7" t="s">
        <v>45</v>
      </c>
      <c r="I7">
        <v>79</v>
      </c>
      <c r="J7" s="1">
        <v>44334.576180555552</v>
      </c>
      <c r="K7" t="s">
        <v>31</v>
      </c>
      <c r="L7" t="s">
        <v>24</v>
      </c>
      <c r="M7" t="s">
        <v>24</v>
      </c>
      <c r="N7" t="s">
        <v>32</v>
      </c>
      <c r="P7">
        <v>230</v>
      </c>
      <c r="Q7">
        <v>1</v>
      </c>
      <c r="R7" t="s">
        <v>26</v>
      </c>
    </row>
    <row r="8" spans="1:19" hidden="1">
      <c r="A8">
        <v>1473458854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>
        <v>5875368</v>
      </c>
      <c r="H8" t="s">
        <v>45</v>
      </c>
      <c r="I8">
        <v>79</v>
      </c>
      <c r="J8" s="1">
        <v>44337.109120370369</v>
      </c>
      <c r="K8" t="s">
        <v>57</v>
      </c>
      <c r="L8" t="s">
        <v>24</v>
      </c>
      <c r="M8" t="s">
        <v>24</v>
      </c>
      <c r="N8" t="s">
        <v>32</v>
      </c>
      <c r="P8">
        <v>230</v>
      </c>
      <c r="Q8">
        <v>1</v>
      </c>
      <c r="R8" t="s">
        <v>26</v>
      </c>
    </row>
    <row r="9" spans="1:19" hidden="1">
      <c r="A9">
        <v>1509692128</v>
      </c>
      <c r="B9" t="s">
        <v>58</v>
      </c>
      <c r="C9" t="s">
        <v>59</v>
      </c>
      <c r="D9" t="s">
        <v>60</v>
      </c>
      <c r="E9" t="s">
        <v>61</v>
      </c>
      <c r="F9" t="s">
        <v>62</v>
      </c>
      <c r="G9">
        <v>4676900</v>
      </c>
      <c r="H9" t="s">
        <v>22</v>
      </c>
      <c r="I9">
        <v>112</v>
      </c>
      <c r="J9" s="1">
        <v>44383.295185185183</v>
      </c>
      <c r="K9" t="s">
        <v>63</v>
      </c>
      <c r="L9" t="s">
        <v>24</v>
      </c>
      <c r="M9" t="s">
        <v>24</v>
      </c>
      <c r="N9" t="s">
        <v>25</v>
      </c>
      <c r="P9">
        <v>460</v>
      </c>
      <c r="Q9">
        <v>2</v>
      </c>
      <c r="R9" t="s">
        <v>26</v>
      </c>
    </row>
    <row r="10" spans="1:19" hidden="1">
      <c r="A10">
        <v>1468726675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  <c r="G10">
        <v>1800037</v>
      </c>
      <c r="H10" t="s">
        <v>22</v>
      </c>
      <c r="I10">
        <v>99</v>
      </c>
      <c r="J10" s="1">
        <v>44423.554930555554</v>
      </c>
      <c r="K10" t="s">
        <v>69</v>
      </c>
      <c r="L10" t="s">
        <v>24</v>
      </c>
      <c r="M10" t="s">
        <v>24</v>
      </c>
      <c r="N10" t="s">
        <v>25</v>
      </c>
      <c r="P10">
        <v>460</v>
      </c>
      <c r="Q10">
        <v>2</v>
      </c>
      <c r="R10" t="s">
        <v>26</v>
      </c>
    </row>
    <row r="11" spans="1:19" hidden="1">
      <c r="A11">
        <v>1636002826</v>
      </c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>
        <v>3011740</v>
      </c>
      <c r="H11" t="s">
        <v>22</v>
      </c>
      <c r="I11">
        <v>72</v>
      </c>
      <c r="J11" s="1">
        <v>44458.539583333331</v>
      </c>
      <c r="K11" t="s">
        <v>75</v>
      </c>
      <c r="L11" t="s">
        <v>24</v>
      </c>
      <c r="M11" t="s">
        <v>24</v>
      </c>
      <c r="N11" t="s">
        <v>25</v>
      </c>
      <c r="P11">
        <v>230</v>
      </c>
      <c r="Q11">
        <v>1</v>
      </c>
      <c r="R11" t="s">
        <v>26</v>
      </c>
    </row>
    <row r="12" spans="1:19" hidden="1">
      <c r="A12">
        <v>1697553040</v>
      </c>
      <c r="B12" t="s">
        <v>172</v>
      </c>
      <c r="C12" t="s">
        <v>173</v>
      </c>
      <c r="D12" t="s">
        <v>153</v>
      </c>
      <c r="E12" t="s">
        <v>174</v>
      </c>
      <c r="F12" t="s">
        <v>159</v>
      </c>
      <c r="G12">
        <v>767946</v>
      </c>
      <c r="H12" t="s">
        <v>81</v>
      </c>
      <c r="I12">
        <v>2</v>
      </c>
      <c r="J12" s="1">
        <v>44500.45212962963</v>
      </c>
      <c r="K12" t="s">
        <v>140</v>
      </c>
      <c r="L12" t="s">
        <v>83</v>
      </c>
      <c r="M12" t="s">
        <v>83</v>
      </c>
      <c r="N12" t="s">
        <v>32</v>
      </c>
      <c r="P12">
        <v>85</v>
      </c>
      <c r="Q12">
        <v>1</v>
      </c>
      <c r="R12" t="s">
        <v>26</v>
      </c>
      <c r="S12" t="str">
        <f>IF(L12="Very Good Plus (VG+)",B12&amp;" - "&amp;C12&amp;" ("&amp;I12*85&amp;" р.) - царапины",B12&amp;" - "&amp;C12&amp;" ("&amp;I12*85&amp;" р.) - как новый")</f>
        <v>Чичерина - Off/On (170 р.) - царапины</v>
      </c>
    </row>
    <row r="13" spans="1:19" hidden="1">
      <c r="A13">
        <v>1697548726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>
        <v>881005</v>
      </c>
      <c r="H13" t="s">
        <v>81</v>
      </c>
      <c r="I13">
        <v>3</v>
      </c>
      <c r="J13" s="1">
        <v>44500.442476851851</v>
      </c>
      <c r="K13" t="s">
        <v>166</v>
      </c>
      <c r="L13" t="s">
        <v>83</v>
      </c>
      <c r="M13" t="s">
        <v>40</v>
      </c>
      <c r="N13" t="s">
        <v>32</v>
      </c>
      <c r="P13">
        <v>170</v>
      </c>
      <c r="Q13">
        <v>2</v>
      </c>
      <c r="R13" t="s">
        <v>26</v>
      </c>
      <c r="S13" t="str">
        <f t="shared" ref="S13:S76" si="0">IF(L13="Very Good Plus (VG+)",B13&amp;" - "&amp;C13&amp;" ("&amp;I13*85&amp;" р.) - царапины",B13&amp;" - "&amp;C13&amp;" ("&amp;I13*85&amp;" р.) - как новый")</f>
        <v>Die Fantastischen Vier - Best Of 1990 - 2005 (255 р.) - царапины</v>
      </c>
    </row>
    <row r="14" spans="1:19" hidden="1">
      <c r="A14">
        <v>1697554516</v>
      </c>
      <c r="B14" t="s">
        <v>179</v>
      </c>
      <c r="C14" t="s">
        <v>180</v>
      </c>
      <c r="D14" t="s">
        <v>181</v>
      </c>
      <c r="E14" t="s">
        <v>182</v>
      </c>
      <c r="F14" t="s">
        <v>80</v>
      </c>
      <c r="G14">
        <v>2541514</v>
      </c>
      <c r="H14" t="s">
        <v>81</v>
      </c>
      <c r="I14">
        <v>3</v>
      </c>
      <c r="J14" s="1">
        <v>44500.454594907409</v>
      </c>
      <c r="K14" t="s">
        <v>183</v>
      </c>
      <c r="L14" t="s">
        <v>40</v>
      </c>
      <c r="M14" t="s">
        <v>40</v>
      </c>
      <c r="N14" t="s">
        <v>32</v>
      </c>
      <c r="P14">
        <v>85</v>
      </c>
      <c r="Q14">
        <v>1</v>
      </c>
      <c r="R14" t="s">
        <v>26</v>
      </c>
      <c r="S14" t="str">
        <f t="shared" si="0"/>
        <v>Сергей Бабкин - Мотор (255 р.) - как новый</v>
      </c>
    </row>
    <row r="15" spans="1:19" hidden="1">
      <c r="A15">
        <v>1692029437</v>
      </c>
      <c r="B15" t="s">
        <v>96</v>
      </c>
      <c r="C15" t="s">
        <v>97</v>
      </c>
      <c r="D15" t="s">
        <v>98</v>
      </c>
      <c r="E15" t="s">
        <v>99</v>
      </c>
      <c r="F15" t="s">
        <v>56</v>
      </c>
      <c r="G15">
        <v>171942</v>
      </c>
      <c r="H15" t="s">
        <v>81</v>
      </c>
      <c r="I15">
        <v>9</v>
      </c>
      <c r="J15" s="1">
        <v>44496.036458333336</v>
      </c>
      <c r="K15" t="s">
        <v>100</v>
      </c>
      <c r="L15" t="s">
        <v>40</v>
      </c>
      <c r="M15" t="s">
        <v>101</v>
      </c>
      <c r="N15" t="s">
        <v>32</v>
      </c>
      <c r="P15">
        <v>230</v>
      </c>
      <c r="Q15">
        <v>1</v>
      </c>
      <c r="R15" t="s">
        <v>26</v>
      </c>
      <c r="S15" t="str">
        <f t="shared" si="0"/>
        <v>Talking Heads - Little Creatures (765 р.) - как новый</v>
      </c>
    </row>
    <row r="16" spans="1:19" hidden="1">
      <c r="A16">
        <v>1697611069</v>
      </c>
      <c r="B16" t="s">
        <v>216</v>
      </c>
      <c r="C16" t="s">
        <v>217</v>
      </c>
      <c r="D16" t="s">
        <v>218</v>
      </c>
      <c r="E16" t="s">
        <v>219</v>
      </c>
      <c r="F16" t="s">
        <v>159</v>
      </c>
      <c r="G16">
        <v>7325390</v>
      </c>
      <c r="H16" t="s">
        <v>81</v>
      </c>
      <c r="I16">
        <v>3</v>
      </c>
      <c r="J16" s="1">
        <v>44500.476354166669</v>
      </c>
      <c r="K16" t="s">
        <v>140</v>
      </c>
      <c r="L16" t="s">
        <v>83</v>
      </c>
      <c r="M16" t="s">
        <v>40</v>
      </c>
      <c r="N16" t="s">
        <v>32</v>
      </c>
      <c r="P16">
        <v>85</v>
      </c>
      <c r="Q16">
        <v>1</v>
      </c>
      <c r="R16" t="s">
        <v>26</v>
      </c>
      <c r="S16" t="str">
        <f t="shared" si="0"/>
        <v>Пилот - Рыба, Крот И Свинья (255 р.) - царапины</v>
      </c>
    </row>
    <row r="17" spans="1:19" hidden="1">
      <c r="A17">
        <v>1697612401</v>
      </c>
      <c r="B17" t="s">
        <v>223</v>
      </c>
      <c r="C17" t="s">
        <v>224</v>
      </c>
      <c r="D17" t="s">
        <v>225</v>
      </c>
      <c r="E17" t="s">
        <v>226</v>
      </c>
      <c r="F17" t="s">
        <v>80</v>
      </c>
      <c r="G17">
        <v>1786438</v>
      </c>
      <c r="H17" t="s">
        <v>81</v>
      </c>
      <c r="I17">
        <v>3</v>
      </c>
      <c r="J17" s="1">
        <v>44500.478993055556</v>
      </c>
      <c r="K17" t="s">
        <v>227</v>
      </c>
      <c r="L17" t="s">
        <v>83</v>
      </c>
      <c r="M17" t="s">
        <v>83</v>
      </c>
      <c r="N17" t="s">
        <v>32</v>
      </c>
      <c r="P17">
        <v>85</v>
      </c>
      <c r="Q17">
        <v>1</v>
      </c>
      <c r="R17" t="s">
        <v>26</v>
      </c>
      <c r="S17" t="str">
        <f t="shared" si="0"/>
        <v>Високосный Год - Который Возвращается (255 р.) - царапины</v>
      </c>
    </row>
    <row r="18" spans="1:19" hidden="1">
      <c r="A18">
        <v>1697614888</v>
      </c>
      <c r="B18" t="s">
        <v>239</v>
      </c>
      <c r="C18" t="s">
        <v>240</v>
      </c>
      <c r="D18" t="s">
        <v>241</v>
      </c>
      <c r="E18" t="s">
        <v>242</v>
      </c>
      <c r="F18" t="s">
        <v>80</v>
      </c>
      <c r="G18">
        <v>636745</v>
      </c>
      <c r="H18" t="s">
        <v>81</v>
      </c>
      <c r="I18">
        <v>3</v>
      </c>
      <c r="J18" s="1">
        <v>44500.485844907409</v>
      </c>
      <c r="K18" t="s">
        <v>243</v>
      </c>
      <c r="L18" t="s">
        <v>83</v>
      </c>
      <c r="M18" t="s">
        <v>40</v>
      </c>
      <c r="N18" t="s">
        <v>32</v>
      </c>
      <c r="P18">
        <v>85</v>
      </c>
      <c r="Q18">
        <v>1</v>
      </c>
      <c r="R18" t="s">
        <v>26</v>
      </c>
      <c r="S18" t="str">
        <f t="shared" si="0"/>
        <v>Кирпичи - Царский Альбомъ (255 р.) - царапины</v>
      </c>
    </row>
    <row r="19" spans="1:19" hidden="1">
      <c r="A19">
        <v>1697647783</v>
      </c>
      <c r="B19" t="s">
        <v>312</v>
      </c>
      <c r="C19" t="s">
        <v>313</v>
      </c>
      <c r="D19" t="s">
        <v>314</v>
      </c>
      <c r="E19" t="s">
        <v>315</v>
      </c>
      <c r="F19" t="s">
        <v>80</v>
      </c>
      <c r="G19">
        <v>2654099</v>
      </c>
      <c r="H19" t="s">
        <v>81</v>
      </c>
      <c r="I19">
        <v>3</v>
      </c>
      <c r="J19" s="1">
        <v>44500.55128472222</v>
      </c>
      <c r="K19" t="s">
        <v>222</v>
      </c>
      <c r="L19" t="s">
        <v>40</v>
      </c>
      <c r="M19" t="s">
        <v>40</v>
      </c>
      <c r="N19" t="s">
        <v>32</v>
      </c>
      <c r="P19">
        <v>85</v>
      </c>
      <c r="Q19">
        <v>1</v>
      </c>
      <c r="R19" t="s">
        <v>26</v>
      </c>
      <c r="S19" t="str">
        <f t="shared" si="0"/>
        <v>Маша И Медведи - Без Языка (255 р.) - как новый</v>
      </c>
    </row>
    <row r="20" spans="1:19" hidden="1">
      <c r="A20">
        <v>1697649181</v>
      </c>
      <c r="B20" t="s">
        <v>320</v>
      </c>
      <c r="C20" t="s">
        <v>321</v>
      </c>
      <c r="D20" t="s">
        <v>318</v>
      </c>
      <c r="E20" t="s">
        <v>322</v>
      </c>
      <c r="F20" t="s">
        <v>159</v>
      </c>
      <c r="G20">
        <v>1421321</v>
      </c>
      <c r="H20" t="s">
        <v>81</v>
      </c>
      <c r="I20">
        <v>3</v>
      </c>
      <c r="J20" s="1">
        <v>44500.555254629631</v>
      </c>
      <c r="K20" t="s">
        <v>323</v>
      </c>
      <c r="L20" t="s">
        <v>83</v>
      </c>
      <c r="M20" t="s">
        <v>40</v>
      </c>
      <c r="N20" t="s">
        <v>32</v>
      </c>
      <c r="P20">
        <v>85</v>
      </c>
      <c r="Q20">
        <v>1</v>
      </c>
      <c r="R20" t="s">
        <v>26</v>
      </c>
      <c r="S20" t="str">
        <f t="shared" si="0"/>
        <v>Zdob și Zdub - 450 Овец (255 р.) - царапины</v>
      </c>
    </row>
    <row r="21" spans="1:19" hidden="1">
      <c r="A21">
        <v>1697651929</v>
      </c>
      <c r="B21" t="s">
        <v>332</v>
      </c>
      <c r="C21" t="s">
        <v>333</v>
      </c>
      <c r="D21" t="s">
        <v>334</v>
      </c>
      <c r="E21" t="s">
        <v>335</v>
      </c>
      <c r="F21" t="s">
        <v>80</v>
      </c>
      <c r="G21">
        <v>2120267</v>
      </c>
      <c r="H21" t="s">
        <v>81</v>
      </c>
      <c r="I21">
        <v>3</v>
      </c>
      <c r="J21" s="1">
        <v>44500.564120370371</v>
      </c>
      <c r="K21" t="s">
        <v>222</v>
      </c>
      <c r="L21" t="s">
        <v>40</v>
      </c>
      <c r="M21" t="s">
        <v>40</v>
      </c>
      <c r="N21" t="s">
        <v>32</v>
      </c>
      <c r="P21">
        <v>85</v>
      </c>
      <c r="Q21">
        <v>1</v>
      </c>
      <c r="R21" t="s">
        <v>26</v>
      </c>
      <c r="S21" t="str">
        <f t="shared" si="0"/>
        <v>Илья Чёрт - Уходящее Лето (255 р.) - как новый</v>
      </c>
    </row>
    <row r="22" spans="1:19" hidden="1">
      <c r="A22">
        <v>1697652604</v>
      </c>
      <c r="B22" t="s">
        <v>341</v>
      </c>
      <c r="C22" t="s">
        <v>342</v>
      </c>
      <c r="D22" t="s">
        <v>318</v>
      </c>
      <c r="E22" t="s">
        <v>343</v>
      </c>
      <c r="F22" t="s">
        <v>80</v>
      </c>
      <c r="G22">
        <v>1661308</v>
      </c>
      <c r="H22" t="s">
        <v>81</v>
      </c>
      <c r="I22">
        <v>3</v>
      </c>
      <c r="J22" s="1">
        <v>44500.566365740742</v>
      </c>
      <c r="K22" t="s">
        <v>344</v>
      </c>
      <c r="L22" t="s">
        <v>24</v>
      </c>
      <c r="M22" t="s">
        <v>40</v>
      </c>
      <c r="N22" t="s">
        <v>32</v>
      </c>
      <c r="P22">
        <v>85</v>
      </c>
      <c r="Q22">
        <v>1</v>
      </c>
      <c r="R22" t="s">
        <v>26</v>
      </c>
      <c r="S22" t="str">
        <f t="shared" si="0"/>
        <v>Павел Кашин - Глазами Будды (255 р.) - как новый</v>
      </c>
    </row>
    <row r="23" spans="1:19" hidden="1">
      <c r="A23">
        <v>1697683687</v>
      </c>
      <c r="B23" t="s">
        <v>216</v>
      </c>
      <c r="C23" t="s">
        <v>417</v>
      </c>
      <c r="D23" t="s">
        <v>338</v>
      </c>
      <c r="E23" t="s">
        <v>418</v>
      </c>
      <c r="F23" t="s">
        <v>80</v>
      </c>
      <c r="G23">
        <v>1863678</v>
      </c>
      <c r="H23" t="s">
        <v>81</v>
      </c>
      <c r="I23">
        <v>3</v>
      </c>
      <c r="J23" s="1">
        <v>44500.622002314813</v>
      </c>
      <c r="K23" t="s">
        <v>419</v>
      </c>
      <c r="L23" t="s">
        <v>83</v>
      </c>
      <c r="M23" t="s">
        <v>40</v>
      </c>
      <c r="N23" t="s">
        <v>32</v>
      </c>
      <c r="P23">
        <v>85</v>
      </c>
      <c r="Q23">
        <v>1</v>
      </c>
      <c r="R23" t="s">
        <v>26</v>
      </c>
      <c r="S23" t="str">
        <f t="shared" si="0"/>
        <v>Пилот - Ч\Б (255 р.) - царапины</v>
      </c>
    </row>
    <row r="24" spans="1:19" hidden="1">
      <c r="A24">
        <v>1697696935</v>
      </c>
      <c r="B24" t="s">
        <v>508</v>
      </c>
      <c r="C24" t="s">
        <v>509</v>
      </c>
      <c r="D24" t="s">
        <v>153</v>
      </c>
      <c r="E24" t="s">
        <v>510</v>
      </c>
      <c r="F24" t="s">
        <v>80</v>
      </c>
      <c r="G24">
        <v>3832579</v>
      </c>
      <c r="H24" t="s">
        <v>81</v>
      </c>
      <c r="I24">
        <v>3</v>
      </c>
      <c r="J24" s="1">
        <v>44500.665370370371</v>
      </c>
      <c r="K24" t="s">
        <v>511</v>
      </c>
      <c r="L24" t="s">
        <v>83</v>
      </c>
      <c r="M24" t="s">
        <v>83</v>
      </c>
      <c r="N24" t="s">
        <v>32</v>
      </c>
      <c r="P24">
        <v>85</v>
      </c>
      <c r="Q24">
        <v>1</v>
      </c>
      <c r="R24" t="s">
        <v>26</v>
      </c>
      <c r="S24" t="str">
        <f t="shared" si="0"/>
        <v>Гарик Сукачёв - Poetica (255 р.) - царапины</v>
      </c>
    </row>
    <row r="25" spans="1:19" hidden="1">
      <c r="A25">
        <v>1697846845</v>
      </c>
      <c r="B25" t="s">
        <v>332</v>
      </c>
      <c r="C25" t="s">
        <v>552</v>
      </c>
      <c r="D25" t="s">
        <v>318</v>
      </c>
      <c r="E25" t="s">
        <v>553</v>
      </c>
      <c r="F25" t="s">
        <v>80</v>
      </c>
      <c r="G25">
        <v>4737406</v>
      </c>
      <c r="H25" t="s">
        <v>81</v>
      </c>
      <c r="I25">
        <v>3</v>
      </c>
      <c r="J25" s="1">
        <v>44500.972858796296</v>
      </c>
      <c r="K25" t="s">
        <v>551</v>
      </c>
      <c r="L25" t="s">
        <v>145</v>
      </c>
      <c r="M25" t="s">
        <v>83</v>
      </c>
      <c r="N25" t="s">
        <v>32</v>
      </c>
      <c r="P25">
        <v>85</v>
      </c>
      <c r="Q25">
        <v>1</v>
      </c>
      <c r="R25" t="s">
        <v>26</v>
      </c>
      <c r="S25" t="str">
        <f t="shared" si="0"/>
        <v>Илья Чёрт - Детство (255 р.) - как новый</v>
      </c>
    </row>
    <row r="26" spans="1:19" hidden="1">
      <c r="A26">
        <v>1697850058</v>
      </c>
      <c r="B26" t="s">
        <v>239</v>
      </c>
      <c r="C26" t="s">
        <v>569</v>
      </c>
      <c r="D26" t="s">
        <v>241</v>
      </c>
      <c r="E26" t="s">
        <v>570</v>
      </c>
      <c r="F26" t="s">
        <v>571</v>
      </c>
      <c r="G26">
        <v>1768603</v>
      </c>
      <c r="H26" t="s">
        <v>81</v>
      </c>
      <c r="I26">
        <v>3</v>
      </c>
      <c r="J26" s="1">
        <v>44500.982430555552</v>
      </c>
      <c r="K26" t="s">
        <v>551</v>
      </c>
      <c r="L26" t="s">
        <v>83</v>
      </c>
      <c r="M26" t="s">
        <v>83</v>
      </c>
      <c r="N26" t="s">
        <v>32</v>
      </c>
      <c r="P26">
        <v>85</v>
      </c>
      <c r="Q26">
        <v>1</v>
      </c>
      <c r="R26" t="s">
        <v>26</v>
      </c>
      <c r="S26" t="str">
        <f t="shared" si="0"/>
        <v>Кирпичи - Let's Rock! (255 р.) - царапины</v>
      </c>
    </row>
    <row r="27" spans="1:19" hidden="1">
      <c r="A27">
        <v>1697850334</v>
      </c>
      <c r="B27" t="s">
        <v>244</v>
      </c>
      <c r="C27" t="s">
        <v>572</v>
      </c>
      <c r="D27" t="s">
        <v>241</v>
      </c>
      <c r="E27" t="s">
        <v>573</v>
      </c>
      <c r="F27" t="s">
        <v>80</v>
      </c>
      <c r="G27">
        <v>2591724</v>
      </c>
      <c r="H27" t="s">
        <v>81</v>
      </c>
      <c r="I27">
        <v>3</v>
      </c>
      <c r="J27" s="1">
        <v>44500.984340277777</v>
      </c>
      <c r="K27" t="s">
        <v>551</v>
      </c>
      <c r="L27" t="s">
        <v>83</v>
      </c>
      <c r="M27" t="s">
        <v>40</v>
      </c>
      <c r="N27" t="s">
        <v>32</v>
      </c>
      <c r="P27">
        <v>85</v>
      </c>
      <c r="Q27">
        <v>1</v>
      </c>
      <c r="R27" t="s">
        <v>26</v>
      </c>
      <c r="S27" t="str">
        <f t="shared" si="0"/>
        <v>Ленинград - Ленинград Уделывает Америку (Начало) (255 р.) - царапины</v>
      </c>
    </row>
    <row r="28" spans="1:19" hidden="1">
      <c r="A28">
        <v>1697851192</v>
      </c>
      <c r="B28" t="s">
        <v>425</v>
      </c>
      <c r="C28" t="s">
        <v>580</v>
      </c>
      <c r="D28" t="s">
        <v>314</v>
      </c>
      <c r="E28" t="s">
        <v>581</v>
      </c>
      <c r="F28" t="s">
        <v>80</v>
      </c>
      <c r="G28">
        <v>1682846</v>
      </c>
      <c r="H28" t="s">
        <v>81</v>
      </c>
      <c r="I28">
        <v>3</v>
      </c>
      <c r="J28" s="1">
        <v>44500.990185185183</v>
      </c>
      <c r="K28" t="s">
        <v>551</v>
      </c>
      <c r="L28" t="s">
        <v>83</v>
      </c>
      <c r="M28" t="s">
        <v>83</v>
      </c>
      <c r="N28" t="s">
        <v>32</v>
      </c>
      <c r="P28">
        <v>85</v>
      </c>
      <c r="Q28">
        <v>1</v>
      </c>
      <c r="R28" t="s">
        <v>26</v>
      </c>
      <c r="S28" t="str">
        <f t="shared" si="0"/>
        <v>Два Самолёта - Ка Ра Бас / Последний Альбом Вадима Покровского (255 р.) - царапины</v>
      </c>
    </row>
    <row r="29" spans="1:19" hidden="1">
      <c r="A29">
        <v>1697853988</v>
      </c>
      <c r="B29" t="s">
        <v>189</v>
      </c>
      <c r="C29" t="s">
        <v>602</v>
      </c>
      <c r="D29" t="s">
        <v>599</v>
      </c>
      <c r="E29" t="s">
        <v>603</v>
      </c>
      <c r="F29" t="s">
        <v>133</v>
      </c>
      <c r="G29">
        <v>6725230</v>
      </c>
      <c r="H29" t="s">
        <v>81</v>
      </c>
      <c r="I29">
        <v>3</v>
      </c>
      <c r="J29" s="1">
        <v>44501.002743055556</v>
      </c>
      <c r="K29" t="s">
        <v>604</v>
      </c>
      <c r="L29" t="s">
        <v>83</v>
      </c>
      <c r="M29" t="s">
        <v>40</v>
      </c>
      <c r="N29" t="s">
        <v>32</v>
      </c>
      <c r="P29">
        <v>85</v>
      </c>
      <c r="Q29">
        <v>1</v>
      </c>
      <c r="R29" t="s">
        <v>26</v>
      </c>
      <c r="S29" t="str">
        <f t="shared" si="0"/>
        <v>Various - XXXL 9 - Рок (255 р.) - царапины</v>
      </c>
    </row>
    <row r="30" spans="1:19" hidden="1">
      <c r="A30">
        <v>1697855674</v>
      </c>
      <c r="B30" t="s">
        <v>189</v>
      </c>
      <c r="C30" t="s">
        <v>610</v>
      </c>
      <c r="D30" t="s">
        <v>153</v>
      </c>
      <c r="E30" t="s">
        <v>611</v>
      </c>
      <c r="F30" t="s">
        <v>133</v>
      </c>
      <c r="G30">
        <v>550326</v>
      </c>
      <c r="H30" t="s">
        <v>81</v>
      </c>
      <c r="I30">
        <v>3</v>
      </c>
      <c r="J30" s="1">
        <v>44501.010937500003</v>
      </c>
      <c r="K30" t="s">
        <v>551</v>
      </c>
      <c r="L30" t="s">
        <v>145</v>
      </c>
      <c r="M30" t="s">
        <v>40</v>
      </c>
      <c r="N30" t="s">
        <v>32</v>
      </c>
      <c r="P30">
        <v>85</v>
      </c>
      <c r="Q30">
        <v>1</v>
      </c>
      <c r="R30" t="s">
        <v>26</v>
      </c>
      <c r="S30" t="str">
        <f t="shared" si="0"/>
        <v>Various - КИНОпробы 2 - Tribute Виктор Цой (255 р.) - как новый</v>
      </c>
    </row>
    <row r="31" spans="1:19" hidden="1">
      <c r="A31">
        <v>1697855809</v>
      </c>
      <c r="B31" t="s">
        <v>612</v>
      </c>
      <c r="C31" t="s">
        <v>613</v>
      </c>
      <c r="D31" t="s">
        <v>614</v>
      </c>
      <c r="E31" t="s">
        <v>615</v>
      </c>
      <c r="F31" t="s">
        <v>80</v>
      </c>
      <c r="G31">
        <v>1973969</v>
      </c>
      <c r="H31" t="s">
        <v>81</v>
      </c>
      <c r="I31">
        <v>3</v>
      </c>
      <c r="J31" s="1">
        <v>44501.011793981481</v>
      </c>
      <c r="K31" t="s">
        <v>222</v>
      </c>
      <c r="L31" t="s">
        <v>40</v>
      </c>
      <c r="M31" t="s">
        <v>40</v>
      </c>
      <c r="N31" t="s">
        <v>32</v>
      </c>
      <c r="P31">
        <v>85</v>
      </c>
      <c r="Q31">
        <v>1</v>
      </c>
      <c r="R31" t="s">
        <v>26</v>
      </c>
      <c r="S31" t="str">
        <f t="shared" si="0"/>
        <v>Сплин - Раздвоение Личности (255 р.) - как новый</v>
      </c>
    </row>
    <row r="32" spans="1:19" hidden="1">
      <c r="A32">
        <v>1697856667</v>
      </c>
      <c r="B32" t="s">
        <v>244</v>
      </c>
      <c r="C32" t="s">
        <v>624</v>
      </c>
      <c r="D32" t="s">
        <v>625</v>
      </c>
      <c r="E32" t="s">
        <v>626</v>
      </c>
      <c r="F32" t="s">
        <v>80</v>
      </c>
      <c r="G32">
        <v>1166141</v>
      </c>
      <c r="H32" t="s">
        <v>81</v>
      </c>
      <c r="I32">
        <v>3</v>
      </c>
      <c r="J32" s="1">
        <v>44501.017777777779</v>
      </c>
      <c r="K32" t="s">
        <v>604</v>
      </c>
      <c r="L32" t="s">
        <v>83</v>
      </c>
      <c r="M32" t="s">
        <v>40</v>
      </c>
      <c r="N32" t="s">
        <v>32</v>
      </c>
      <c r="P32">
        <v>85</v>
      </c>
      <c r="Q32">
        <v>1</v>
      </c>
      <c r="R32" t="s">
        <v>26</v>
      </c>
      <c r="S32" t="str">
        <f t="shared" si="0"/>
        <v>Ленинград - Бабаробот (Или Как Нужно Делать Саундтреки) (255 р.) - царапины</v>
      </c>
    </row>
    <row r="33" spans="1:19" hidden="1">
      <c r="A33">
        <v>1697878849</v>
      </c>
      <c r="B33" t="s">
        <v>356</v>
      </c>
      <c r="C33" t="s">
        <v>675</v>
      </c>
      <c r="D33" t="s">
        <v>153</v>
      </c>
      <c r="E33" t="s">
        <v>676</v>
      </c>
      <c r="F33" t="s">
        <v>80</v>
      </c>
      <c r="G33">
        <v>1816080</v>
      </c>
      <c r="H33" t="s">
        <v>81</v>
      </c>
      <c r="I33">
        <v>3</v>
      </c>
      <c r="J33" s="1">
        <v>44501.04078703704</v>
      </c>
      <c r="K33" t="s">
        <v>604</v>
      </c>
      <c r="L33" t="s">
        <v>83</v>
      </c>
      <c r="M33" t="s">
        <v>40</v>
      </c>
      <c r="N33" t="s">
        <v>32</v>
      </c>
      <c r="P33">
        <v>85</v>
      </c>
      <c r="Q33">
        <v>1</v>
      </c>
      <c r="R33" t="s">
        <v>26</v>
      </c>
      <c r="S33" t="str">
        <f t="shared" si="0"/>
        <v>МультFильмы - Витамины (255 р.) - царапины</v>
      </c>
    </row>
    <row r="34" spans="1:19" hidden="1">
      <c r="A34">
        <v>1697880025</v>
      </c>
      <c r="B34" t="s">
        <v>189</v>
      </c>
      <c r="C34" t="s">
        <v>684</v>
      </c>
      <c r="D34" t="s">
        <v>153</v>
      </c>
      <c r="E34" t="s">
        <v>685</v>
      </c>
      <c r="F34" t="s">
        <v>133</v>
      </c>
      <c r="G34">
        <v>933375</v>
      </c>
      <c r="H34" t="s">
        <v>81</v>
      </c>
      <c r="I34">
        <v>3</v>
      </c>
      <c r="J34" s="1">
        <v>44501.045231481483</v>
      </c>
      <c r="K34" t="s">
        <v>604</v>
      </c>
      <c r="L34" t="s">
        <v>83</v>
      </c>
      <c r="M34" t="s">
        <v>83</v>
      </c>
      <c r="N34" t="s">
        <v>32</v>
      </c>
      <c r="P34">
        <v>85</v>
      </c>
      <c r="Q34">
        <v>1</v>
      </c>
      <c r="R34" t="s">
        <v>26</v>
      </c>
      <c r="S34" t="str">
        <f t="shared" si="0"/>
        <v>Various - Fильтр 7 (255 р.) - царапины</v>
      </c>
    </row>
    <row r="35" spans="1:19" hidden="1">
      <c r="A35">
        <v>1697880376</v>
      </c>
      <c r="B35" t="s">
        <v>686</v>
      </c>
      <c r="C35" t="s">
        <v>687</v>
      </c>
      <c r="D35" t="s">
        <v>314</v>
      </c>
      <c r="E35" t="s">
        <v>688</v>
      </c>
      <c r="F35" t="s">
        <v>159</v>
      </c>
      <c r="G35">
        <v>2020152</v>
      </c>
      <c r="H35" t="s">
        <v>81</v>
      </c>
      <c r="I35">
        <v>3</v>
      </c>
      <c r="J35" s="1">
        <v>44501.047175925924</v>
      </c>
      <c r="K35" t="s">
        <v>604</v>
      </c>
      <c r="L35" t="s">
        <v>83</v>
      </c>
      <c r="M35" t="s">
        <v>40</v>
      </c>
      <c r="N35" t="s">
        <v>32</v>
      </c>
      <c r="P35">
        <v>85</v>
      </c>
      <c r="Q35">
        <v>1</v>
      </c>
      <c r="R35" t="s">
        <v>26</v>
      </c>
      <c r="S35" t="str">
        <f t="shared" si="0"/>
        <v>Александр Чернецкий &amp; Разные Люди - Акустика (255 р.) - царапины</v>
      </c>
    </row>
    <row r="36" spans="1:19" hidden="1">
      <c r="A36">
        <v>1697611966</v>
      </c>
      <c r="B36" t="s">
        <v>220</v>
      </c>
      <c r="C36">
        <v>1221</v>
      </c>
      <c r="D36" t="s">
        <v>86</v>
      </c>
      <c r="E36" t="s">
        <v>221</v>
      </c>
      <c r="F36" t="s">
        <v>133</v>
      </c>
      <c r="G36">
        <v>1634786</v>
      </c>
      <c r="H36" t="s">
        <v>81</v>
      </c>
      <c r="I36">
        <v>4</v>
      </c>
      <c r="J36" s="1">
        <v>44500.477685185186</v>
      </c>
      <c r="K36" t="s">
        <v>222</v>
      </c>
      <c r="L36" t="s">
        <v>83</v>
      </c>
      <c r="M36" t="s">
        <v>40</v>
      </c>
      <c r="N36" t="s">
        <v>32</v>
      </c>
      <c r="P36">
        <v>85</v>
      </c>
      <c r="Q36">
        <v>1</v>
      </c>
      <c r="R36" t="s">
        <v>26</v>
      </c>
      <c r="S36" t="str">
        <f t="shared" si="0"/>
        <v>Океан Ельзи - 1221 (340 р.) - царапины</v>
      </c>
    </row>
    <row r="37" spans="1:19" hidden="1">
      <c r="A37">
        <v>1697648314</v>
      </c>
      <c r="B37" t="s">
        <v>316</v>
      </c>
      <c r="C37" t="s">
        <v>317</v>
      </c>
      <c r="D37" t="s">
        <v>318</v>
      </c>
      <c r="E37" t="s">
        <v>319</v>
      </c>
      <c r="F37" t="s">
        <v>159</v>
      </c>
      <c r="G37">
        <v>3352392</v>
      </c>
      <c r="H37" t="s">
        <v>81</v>
      </c>
      <c r="I37">
        <v>4</v>
      </c>
      <c r="J37" s="1">
        <v>44500.55300925926</v>
      </c>
      <c r="K37" t="s">
        <v>222</v>
      </c>
      <c r="L37" t="s">
        <v>40</v>
      </c>
      <c r="M37" t="s">
        <v>40</v>
      </c>
      <c r="N37" t="s">
        <v>32</v>
      </c>
      <c r="P37">
        <v>85</v>
      </c>
      <c r="Q37">
        <v>1</v>
      </c>
      <c r="R37" t="s">
        <v>26</v>
      </c>
      <c r="S37" t="str">
        <f t="shared" si="0"/>
        <v>Олег Чубыкин - The Album? (340 р.) - как новый</v>
      </c>
    </row>
    <row r="38" spans="1:19" hidden="1">
      <c r="A38">
        <v>1697666941</v>
      </c>
      <c r="B38" t="s">
        <v>367</v>
      </c>
      <c r="C38" t="s">
        <v>368</v>
      </c>
      <c r="D38" t="s">
        <v>369</v>
      </c>
      <c r="E38" t="s">
        <v>370</v>
      </c>
      <c r="F38" t="s">
        <v>80</v>
      </c>
      <c r="G38">
        <v>2446111</v>
      </c>
      <c r="H38" t="s">
        <v>81</v>
      </c>
      <c r="I38">
        <v>4</v>
      </c>
      <c r="J38" s="1">
        <v>44500.587777777779</v>
      </c>
      <c r="K38" t="s">
        <v>371</v>
      </c>
      <c r="L38" t="s">
        <v>145</v>
      </c>
      <c r="M38" t="s">
        <v>145</v>
      </c>
      <c r="N38" t="s">
        <v>32</v>
      </c>
      <c r="P38">
        <v>85</v>
      </c>
      <c r="Q38">
        <v>1</v>
      </c>
      <c r="R38" t="s">
        <v>26</v>
      </c>
      <c r="S38" t="str">
        <f t="shared" si="0"/>
        <v>Алиса - Сейчас Позднее, Чем Ты Думаешь (340 р.) - как новый</v>
      </c>
    </row>
    <row r="39" spans="1:19" hidden="1">
      <c r="A39">
        <v>1697670574</v>
      </c>
      <c r="B39" t="s">
        <v>376</v>
      </c>
      <c r="C39" t="s">
        <v>395</v>
      </c>
      <c r="D39" t="s">
        <v>377</v>
      </c>
      <c r="E39" t="s">
        <v>396</v>
      </c>
      <c r="F39" t="s">
        <v>80</v>
      </c>
      <c r="G39">
        <v>1927550</v>
      </c>
      <c r="H39" t="s">
        <v>81</v>
      </c>
      <c r="I39">
        <v>4</v>
      </c>
      <c r="J39" s="1">
        <v>44500.60050925926</v>
      </c>
      <c r="K39" t="s">
        <v>397</v>
      </c>
      <c r="L39" t="s">
        <v>83</v>
      </c>
      <c r="M39" t="s">
        <v>83</v>
      </c>
      <c r="N39" t="s">
        <v>32</v>
      </c>
      <c r="P39">
        <v>85</v>
      </c>
      <c r="Q39">
        <v>1</v>
      </c>
      <c r="R39" t="s">
        <v>26</v>
      </c>
      <c r="S39" t="str">
        <f t="shared" si="0"/>
        <v>Brazzaville - East L.A. Breeze (340 р.) - царапины</v>
      </c>
    </row>
    <row r="40" spans="1:19" hidden="1">
      <c r="A40">
        <v>1697856067</v>
      </c>
      <c r="B40" t="s">
        <v>618</v>
      </c>
      <c r="C40" t="s">
        <v>619</v>
      </c>
      <c r="D40" t="s">
        <v>620</v>
      </c>
      <c r="E40" t="s">
        <v>621</v>
      </c>
      <c r="F40" t="s">
        <v>80</v>
      </c>
      <c r="G40">
        <v>2627241</v>
      </c>
      <c r="H40" t="s">
        <v>81</v>
      </c>
      <c r="I40">
        <v>4</v>
      </c>
      <c r="J40" s="1">
        <v>44501.013657407406</v>
      </c>
      <c r="K40" t="s">
        <v>604</v>
      </c>
      <c r="L40" t="s">
        <v>83</v>
      </c>
      <c r="M40" t="s">
        <v>40</v>
      </c>
      <c r="N40" t="s">
        <v>32</v>
      </c>
      <c r="P40">
        <v>85</v>
      </c>
      <c r="Q40">
        <v>1</v>
      </c>
      <c r="R40" t="s">
        <v>26</v>
      </c>
      <c r="S40" t="str">
        <f t="shared" si="0"/>
        <v>Александр Чернецкий &amp; Чиж &amp; Разные Люди - Comeback In America (340 р.) - царапины</v>
      </c>
    </row>
    <row r="41" spans="1:19" hidden="1">
      <c r="A41">
        <v>1693814719</v>
      </c>
      <c r="B41" t="s">
        <v>107</v>
      </c>
      <c r="C41" t="s">
        <v>108</v>
      </c>
      <c r="D41" t="s">
        <v>109</v>
      </c>
      <c r="E41" t="s">
        <v>110</v>
      </c>
      <c r="F41" t="s">
        <v>80</v>
      </c>
      <c r="G41">
        <v>1994724</v>
      </c>
      <c r="H41" t="s">
        <v>81</v>
      </c>
      <c r="I41">
        <v>5</v>
      </c>
      <c r="J41" s="1">
        <v>44497.264490740738</v>
      </c>
      <c r="K41" t="s">
        <v>111</v>
      </c>
      <c r="L41" t="s">
        <v>83</v>
      </c>
      <c r="M41" t="s">
        <v>40</v>
      </c>
      <c r="N41" t="s">
        <v>32</v>
      </c>
      <c r="P41">
        <v>85</v>
      </c>
      <c r="Q41">
        <v>1</v>
      </c>
      <c r="R41" t="s">
        <v>26</v>
      </c>
      <c r="S41" t="str">
        <f t="shared" si="0"/>
        <v>Coldplay - Viva La Vida Or Death And All His Friends (425 р.) - царапины</v>
      </c>
    </row>
    <row r="42" spans="1:19" hidden="1">
      <c r="A42">
        <v>1693816339</v>
      </c>
      <c r="B42" t="s">
        <v>117</v>
      </c>
      <c r="C42" t="s">
        <v>118</v>
      </c>
      <c r="D42" t="s">
        <v>119</v>
      </c>
      <c r="E42" t="s">
        <v>120</v>
      </c>
      <c r="F42" t="s">
        <v>121</v>
      </c>
      <c r="G42">
        <v>5589769</v>
      </c>
      <c r="H42" t="s">
        <v>81</v>
      </c>
      <c r="I42">
        <v>5</v>
      </c>
      <c r="J42" s="1">
        <v>44497.268240740741</v>
      </c>
      <c r="K42" t="s">
        <v>122</v>
      </c>
      <c r="L42" t="s">
        <v>83</v>
      </c>
      <c r="M42" t="s">
        <v>40</v>
      </c>
      <c r="N42" t="s">
        <v>32</v>
      </c>
      <c r="P42">
        <v>85</v>
      </c>
      <c r="Q42">
        <v>1</v>
      </c>
      <c r="R42" t="s">
        <v>26</v>
      </c>
      <c r="S42" t="str">
        <f t="shared" si="0"/>
        <v>Blonde Redhead - Penny Sparkle (425 р.) - царапины</v>
      </c>
    </row>
    <row r="43" spans="1:19" hidden="1">
      <c r="A43">
        <v>1697554195</v>
      </c>
      <c r="B43" t="s">
        <v>175</v>
      </c>
      <c r="C43" t="s">
        <v>176</v>
      </c>
      <c r="D43" t="s">
        <v>153</v>
      </c>
      <c r="E43" t="s">
        <v>177</v>
      </c>
      <c r="F43" t="s">
        <v>80</v>
      </c>
      <c r="G43">
        <v>372761</v>
      </c>
      <c r="H43" t="s">
        <v>81</v>
      </c>
      <c r="I43">
        <v>5</v>
      </c>
      <c r="J43" s="1">
        <v>44500.453657407408</v>
      </c>
      <c r="K43" t="s">
        <v>178</v>
      </c>
      <c r="L43" t="s">
        <v>145</v>
      </c>
      <c r="M43" t="s">
        <v>145</v>
      </c>
      <c r="N43" t="s">
        <v>32</v>
      </c>
      <c r="P43">
        <v>85</v>
      </c>
      <c r="Q43">
        <v>1</v>
      </c>
      <c r="R43" t="s">
        <v>26</v>
      </c>
      <c r="S43" t="str">
        <f t="shared" si="0"/>
        <v>Земфира - Четырнадцать Недель Тишины (425 р.) - как новый</v>
      </c>
    </row>
    <row r="44" spans="1:19" hidden="1">
      <c r="A44">
        <v>1697585539</v>
      </c>
      <c r="B44" t="s">
        <v>189</v>
      </c>
      <c r="C44" t="s">
        <v>190</v>
      </c>
      <c r="D44" t="s">
        <v>191</v>
      </c>
      <c r="E44" t="s">
        <v>192</v>
      </c>
      <c r="F44" t="s">
        <v>193</v>
      </c>
      <c r="G44">
        <v>9086709</v>
      </c>
      <c r="H44" t="s">
        <v>81</v>
      </c>
      <c r="I44">
        <v>5</v>
      </c>
      <c r="J44" s="1">
        <v>44500.463287037041</v>
      </c>
      <c r="K44" t="s">
        <v>194</v>
      </c>
      <c r="L44" t="s">
        <v>40</v>
      </c>
      <c r="M44" t="s">
        <v>40</v>
      </c>
      <c r="N44" t="s">
        <v>32</v>
      </c>
      <c r="P44">
        <v>400</v>
      </c>
      <c r="Q44">
        <v>2</v>
      </c>
      <c r="R44" t="s">
        <v>26</v>
      </c>
      <c r="S44" t="str">
        <f t="shared" si="0"/>
        <v>Various - Red Bull Music Academy - London 2010 - Application Info (425 р.) - как новый</v>
      </c>
    </row>
    <row r="45" spans="1:19" hidden="1">
      <c r="A45">
        <v>1697605762</v>
      </c>
      <c r="B45" t="s">
        <v>189</v>
      </c>
      <c r="C45" t="s">
        <v>195</v>
      </c>
      <c r="D45" t="s">
        <v>191</v>
      </c>
      <c r="E45" t="s">
        <v>192</v>
      </c>
      <c r="F45" t="s">
        <v>196</v>
      </c>
      <c r="G45">
        <v>2331540</v>
      </c>
      <c r="H45" t="s">
        <v>81</v>
      </c>
      <c r="I45">
        <v>5</v>
      </c>
      <c r="J45" s="1">
        <v>44500.465289351851</v>
      </c>
      <c r="K45" t="s">
        <v>197</v>
      </c>
      <c r="L45" t="s">
        <v>83</v>
      </c>
      <c r="M45" t="s">
        <v>40</v>
      </c>
      <c r="N45" t="s">
        <v>32</v>
      </c>
      <c r="P45">
        <v>170</v>
      </c>
      <c r="Q45">
        <v>2</v>
      </c>
      <c r="R45" t="s">
        <v>26</v>
      </c>
      <c r="S45" t="str">
        <f t="shared" si="0"/>
        <v>Various - Various Assets - Not For Sale: Red Bull Music Academy London 2010 (425 р.) - царапины</v>
      </c>
    </row>
    <row r="46" spans="1:19" hidden="1">
      <c r="A46">
        <v>1697608321</v>
      </c>
      <c r="B46" t="s">
        <v>203</v>
      </c>
      <c r="C46" t="s">
        <v>204</v>
      </c>
      <c r="D46" t="s">
        <v>205</v>
      </c>
      <c r="E46" t="s">
        <v>206</v>
      </c>
      <c r="F46" t="s">
        <v>207</v>
      </c>
      <c r="G46">
        <v>893503</v>
      </c>
      <c r="H46" t="s">
        <v>81</v>
      </c>
      <c r="I46">
        <v>5</v>
      </c>
      <c r="J46" s="1">
        <v>44500.470312500001</v>
      </c>
      <c r="K46" t="s">
        <v>188</v>
      </c>
      <c r="L46" t="s">
        <v>83</v>
      </c>
      <c r="M46" t="s">
        <v>40</v>
      </c>
      <c r="N46" t="s">
        <v>32</v>
      </c>
      <c r="P46">
        <v>85</v>
      </c>
      <c r="Q46">
        <v>1</v>
      </c>
      <c r="R46" t="s">
        <v>26</v>
      </c>
      <c r="S46" t="str">
        <f t="shared" si="0"/>
        <v>Grandaddy - A Pretty Mess By This One Band (425 р.) - царапины</v>
      </c>
    </row>
    <row r="47" spans="1:19" hidden="1">
      <c r="A47">
        <v>1697615530</v>
      </c>
      <c r="B47" t="s">
        <v>244</v>
      </c>
      <c r="C47" t="s">
        <v>245</v>
      </c>
      <c r="D47" t="s">
        <v>246</v>
      </c>
      <c r="E47" t="s">
        <v>247</v>
      </c>
      <c r="F47" t="s">
        <v>80</v>
      </c>
      <c r="G47">
        <v>1837939</v>
      </c>
      <c r="H47" t="s">
        <v>81</v>
      </c>
      <c r="I47">
        <v>5</v>
      </c>
      <c r="J47" s="1">
        <v>44500.487349537034</v>
      </c>
      <c r="K47" t="s">
        <v>188</v>
      </c>
      <c r="L47" t="s">
        <v>83</v>
      </c>
      <c r="M47" t="s">
        <v>40</v>
      </c>
      <c r="N47" t="s">
        <v>32</v>
      </c>
      <c r="P47">
        <v>85</v>
      </c>
      <c r="Q47">
        <v>1</v>
      </c>
      <c r="R47" t="s">
        <v>26</v>
      </c>
      <c r="S47" t="str">
        <f t="shared" si="0"/>
        <v>Ленинград - Хлеб (425 р.) - царапины</v>
      </c>
    </row>
    <row r="48" spans="1:19" hidden="1">
      <c r="A48">
        <v>1697629279</v>
      </c>
      <c r="B48" t="s">
        <v>253</v>
      </c>
      <c r="C48" t="s">
        <v>254</v>
      </c>
      <c r="D48" t="s">
        <v>255</v>
      </c>
      <c r="E48" t="s">
        <v>256</v>
      </c>
      <c r="F48" t="s">
        <v>257</v>
      </c>
      <c r="G48">
        <v>4035616</v>
      </c>
      <c r="H48" t="s">
        <v>81</v>
      </c>
      <c r="I48">
        <v>5</v>
      </c>
      <c r="J48" s="1">
        <v>44500.52547453704</v>
      </c>
      <c r="K48" t="s">
        <v>222</v>
      </c>
      <c r="L48" t="s">
        <v>40</v>
      </c>
      <c r="M48" t="s">
        <v>40</v>
      </c>
      <c r="N48" t="s">
        <v>32</v>
      </c>
      <c r="P48">
        <v>170</v>
      </c>
      <c r="Q48">
        <v>2</v>
      </c>
      <c r="R48" t="s">
        <v>26</v>
      </c>
      <c r="S48" t="str">
        <f t="shared" si="0"/>
        <v>Atlas Sound - Let The Blind Lead Those Who Can See But Cannot Feel (425 р.) - как новый</v>
      </c>
    </row>
    <row r="49" spans="1:19" hidden="1">
      <c r="A49">
        <v>1697630656</v>
      </c>
      <c r="B49" t="s">
        <v>263</v>
      </c>
      <c r="C49" t="s">
        <v>264</v>
      </c>
      <c r="D49" t="s">
        <v>265</v>
      </c>
      <c r="E49" t="s">
        <v>266</v>
      </c>
      <c r="F49" t="s">
        <v>80</v>
      </c>
      <c r="G49">
        <v>3309929</v>
      </c>
      <c r="H49" t="s">
        <v>81</v>
      </c>
      <c r="I49">
        <v>5</v>
      </c>
      <c r="J49" s="1">
        <v>44500.529641203706</v>
      </c>
      <c r="K49" t="s">
        <v>267</v>
      </c>
      <c r="L49" t="s">
        <v>40</v>
      </c>
      <c r="M49" t="s">
        <v>40</v>
      </c>
      <c r="N49" t="s">
        <v>32</v>
      </c>
      <c r="P49">
        <v>85</v>
      </c>
      <c r="Q49">
        <v>1</v>
      </c>
      <c r="R49" t="s">
        <v>26</v>
      </c>
      <c r="S49" t="str">
        <f t="shared" si="0"/>
        <v>Timo Maas - Pictures (425 р.) - как новый</v>
      </c>
    </row>
    <row r="50" spans="1:19" hidden="1">
      <c r="A50">
        <v>1697632102</v>
      </c>
      <c r="B50" t="s">
        <v>273</v>
      </c>
      <c r="C50" t="s">
        <v>274</v>
      </c>
      <c r="D50" t="s">
        <v>275</v>
      </c>
      <c r="E50" t="s">
        <v>276</v>
      </c>
      <c r="F50" t="s">
        <v>277</v>
      </c>
      <c r="G50">
        <v>2329437</v>
      </c>
      <c r="H50" t="s">
        <v>81</v>
      </c>
      <c r="I50">
        <v>5</v>
      </c>
      <c r="J50" s="1">
        <v>44500.533842592595</v>
      </c>
      <c r="K50" t="s">
        <v>278</v>
      </c>
      <c r="L50" t="s">
        <v>83</v>
      </c>
      <c r="M50" t="s">
        <v>83</v>
      </c>
      <c r="N50" t="s">
        <v>32</v>
      </c>
      <c r="P50">
        <v>85</v>
      </c>
      <c r="Q50">
        <v>1</v>
      </c>
      <c r="R50" t="s">
        <v>26</v>
      </c>
      <c r="S50" t="str">
        <f t="shared" si="0"/>
        <v>2raumwohnung - In Wirklich (425 р.) - царапины</v>
      </c>
    </row>
    <row r="51" spans="1:19" hidden="1">
      <c r="A51">
        <v>1697637046</v>
      </c>
      <c r="B51" t="s">
        <v>302</v>
      </c>
      <c r="C51" t="s">
        <v>303</v>
      </c>
      <c r="D51" t="s">
        <v>304</v>
      </c>
      <c r="E51" t="s">
        <v>305</v>
      </c>
      <c r="F51" t="s">
        <v>80</v>
      </c>
      <c r="G51">
        <v>1378748</v>
      </c>
      <c r="H51" t="s">
        <v>81</v>
      </c>
      <c r="I51">
        <v>5</v>
      </c>
      <c r="J51" s="1">
        <v>44500.547743055555</v>
      </c>
      <c r="K51" t="s">
        <v>222</v>
      </c>
      <c r="L51" t="s">
        <v>40</v>
      </c>
      <c r="M51" t="s">
        <v>83</v>
      </c>
      <c r="N51" t="s">
        <v>32</v>
      </c>
      <c r="P51">
        <v>85</v>
      </c>
      <c r="Q51">
        <v>1</v>
      </c>
      <c r="R51" t="s">
        <v>26</v>
      </c>
      <c r="S51" t="str">
        <f t="shared" si="0"/>
        <v>Punk TV - Music For The Broken Keys (425 р.) - как новый</v>
      </c>
    </row>
    <row r="52" spans="1:19" hidden="1">
      <c r="A52">
        <v>1697650960</v>
      </c>
      <c r="B52" t="s">
        <v>324</v>
      </c>
      <c r="C52" t="s">
        <v>325</v>
      </c>
      <c r="D52" t="s">
        <v>86</v>
      </c>
      <c r="E52" t="s">
        <v>326</v>
      </c>
      <c r="F52" t="s">
        <v>327</v>
      </c>
      <c r="G52">
        <v>2349529</v>
      </c>
      <c r="H52" t="s">
        <v>81</v>
      </c>
      <c r="I52">
        <v>5</v>
      </c>
      <c r="J52" s="1">
        <v>44500.561192129629</v>
      </c>
      <c r="K52" t="s">
        <v>222</v>
      </c>
      <c r="L52" t="s">
        <v>40</v>
      </c>
      <c r="M52" t="s">
        <v>83</v>
      </c>
      <c r="N52" t="s">
        <v>32</v>
      </c>
      <c r="P52">
        <v>85</v>
      </c>
      <c r="Q52">
        <v>1</v>
      </c>
      <c r="R52" t="s">
        <v>26</v>
      </c>
      <c r="S52" t="str">
        <f t="shared" si="0"/>
        <v>Воплі Відоплясова - Fayno (425 р.) - как новый</v>
      </c>
    </row>
    <row r="53" spans="1:19" hidden="1">
      <c r="A53">
        <v>1697652955</v>
      </c>
      <c r="B53" t="s">
        <v>345</v>
      </c>
      <c r="C53" t="s">
        <v>346</v>
      </c>
      <c r="D53" t="s">
        <v>153</v>
      </c>
      <c r="E53" t="s">
        <v>347</v>
      </c>
      <c r="F53" t="s">
        <v>80</v>
      </c>
      <c r="G53">
        <v>2360001</v>
      </c>
      <c r="H53" t="s">
        <v>81</v>
      </c>
      <c r="I53">
        <v>5</v>
      </c>
      <c r="J53" s="1">
        <v>44500.56758101852</v>
      </c>
      <c r="K53" t="s">
        <v>348</v>
      </c>
      <c r="L53" t="s">
        <v>83</v>
      </c>
      <c r="M53" t="s">
        <v>40</v>
      </c>
      <c r="N53" t="s">
        <v>32</v>
      </c>
      <c r="P53">
        <v>85</v>
      </c>
      <c r="Q53">
        <v>1</v>
      </c>
      <c r="R53" t="s">
        <v>26</v>
      </c>
      <c r="S53" t="str">
        <f t="shared" si="0"/>
        <v>Андрей Макаревич - И т. д. (425 р.) - царапины</v>
      </c>
    </row>
    <row r="54" spans="1:19" hidden="1">
      <c r="A54">
        <v>1697653951</v>
      </c>
      <c r="B54" t="s">
        <v>189</v>
      </c>
      <c r="C54" t="s">
        <v>353</v>
      </c>
      <c r="D54" t="s">
        <v>354</v>
      </c>
      <c r="E54" t="s">
        <v>355</v>
      </c>
      <c r="F54" t="s">
        <v>133</v>
      </c>
      <c r="G54">
        <v>8085077</v>
      </c>
      <c r="H54" t="s">
        <v>81</v>
      </c>
      <c r="I54">
        <v>5</v>
      </c>
      <c r="J54" s="1">
        <v>44500.570659722223</v>
      </c>
      <c r="K54" t="s">
        <v>222</v>
      </c>
      <c r="L54" t="s">
        <v>40</v>
      </c>
      <c r="M54" t="s">
        <v>40</v>
      </c>
      <c r="N54" t="s">
        <v>32</v>
      </c>
      <c r="P54">
        <v>85</v>
      </c>
      <c r="Q54">
        <v>1</v>
      </c>
      <c r="R54" t="s">
        <v>26</v>
      </c>
      <c r="S54" t="str">
        <f t="shared" si="0"/>
        <v>Various - The Alternative Album Vol. 2 (425 р.) - как новый</v>
      </c>
    </row>
    <row r="55" spans="1:19" hidden="1">
      <c r="A55">
        <v>1697664145</v>
      </c>
      <c r="B55" t="s">
        <v>216</v>
      </c>
      <c r="C55" t="s">
        <v>364</v>
      </c>
      <c r="D55" t="s">
        <v>365</v>
      </c>
      <c r="E55" t="s">
        <v>366</v>
      </c>
      <c r="F55" t="s">
        <v>80</v>
      </c>
      <c r="G55">
        <v>1996451</v>
      </c>
      <c r="H55" t="s">
        <v>81</v>
      </c>
      <c r="I55">
        <v>5</v>
      </c>
      <c r="J55" s="1">
        <v>44500.580810185187</v>
      </c>
      <c r="L55" t="s">
        <v>83</v>
      </c>
      <c r="M55" t="s">
        <v>83</v>
      </c>
      <c r="N55" t="s">
        <v>32</v>
      </c>
      <c r="P55">
        <v>85</v>
      </c>
      <c r="Q55">
        <v>1</v>
      </c>
      <c r="R55" t="s">
        <v>26</v>
      </c>
      <c r="S55" t="str">
        <f t="shared" si="0"/>
        <v>Пилот - Жывой Концерррт (425 р.) - царапины</v>
      </c>
    </row>
    <row r="56" spans="1:19" hidden="1">
      <c r="A56">
        <v>1697667973</v>
      </c>
      <c r="B56" t="s">
        <v>376</v>
      </c>
      <c r="C56">
        <v>2002</v>
      </c>
      <c r="D56" t="s">
        <v>377</v>
      </c>
      <c r="E56" t="s">
        <v>378</v>
      </c>
      <c r="F56" t="s">
        <v>80</v>
      </c>
      <c r="G56">
        <v>6673860</v>
      </c>
      <c r="H56" t="s">
        <v>81</v>
      </c>
      <c r="I56">
        <v>5</v>
      </c>
      <c r="J56" s="1">
        <v>44500.591134259259</v>
      </c>
      <c r="K56" t="s">
        <v>140</v>
      </c>
      <c r="L56" t="s">
        <v>83</v>
      </c>
      <c r="M56" t="s">
        <v>83</v>
      </c>
      <c r="N56" t="s">
        <v>32</v>
      </c>
      <c r="P56">
        <v>85</v>
      </c>
      <c r="Q56">
        <v>1</v>
      </c>
      <c r="R56" t="s">
        <v>26</v>
      </c>
      <c r="S56" t="str">
        <f t="shared" si="0"/>
        <v>Brazzaville - 2002 (425 р.) - царапины</v>
      </c>
    </row>
    <row r="57" spans="1:19" hidden="1">
      <c r="A57">
        <v>1697673865</v>
      </c>
      <c r="B57" t="s">
        <v>407</v>
      </c>
      <c r="C57" t="s">
        <v>408</v>
      </c>
      <c r="D57" t="s">
        <v>409</v>
      </c>
      <c r="E57" t="s">
        <v>410</v>
      </c>
      <c r="F57" t="s">
        <v>80</v>
      </c>
      <c r="G57">
        <v>3589424</v>
      </c>
      <c r="H57" t="s">
        <v>81</v>
      </c>
      <c r="I57">
        <v>5</v>
      </c>
      <c r="J57" s="1">
        <v>44500.611990740741</v>
      </c>
      <c r="K57" t="s">
        <v>222</v>
      </c>
      <c r="L57" t="s">
        <v>40</v>
      </c>
      <c r="M57" t="s">
        <v>40</v>
      </c>
      <c r="N57" t="s">
        <v>32</v>
      </c>
      <c r="P57">
        <v>85</v>
      </c>
      <c r="Q57">
        <v>1</v>
      </c>
      <c r="R57" t="s">
        <v>26</v>
      </c>
      <c r="S57" t="str">
        <f t="shared" si="0"/>
        <v>Stereophonics - Word Gets Around (425 р.) - как новый</v>
      </c>
    </row>
    <row r="58" spans="1:19" hidden="1">
      <c r="A58">
        <v>1697687590</v>
      </c>
      <c r="B58" t="s">
        <v>146</v>
      </c>
      <c r="C58" t="s">
        <v>440</v>
      </c>
      <c r="D58" t="s">
        <v>86</v>
      </c>
      <c r="E58" t="s">
        <v>441</v>
      </c>
      <c r="F58" t="s">
        <v>159</v>
      </c>
      <c r="G58">
        <v>766919</v>
      </c>
      <c r="H58" t="s">
        <v>81</v>
      </c>
      <c r="I58">
        <v>5</v>
      </c>
      <c r="J58" s="1">
        <v>44500.635266203702</v>
      </c>
      <c r="K58" t="s">
        <v>442</v>
      </c>
      <c r="L58" t="s">
        <v>145</v>
      </c>
      <c r="M58" t="s">
        <v>83</v>
      </c>
      <c r="N58" t="s">
        <v>32</v>
      </c>
      <c r="P58">
        <v>85</v>
      </c>
      <c r="Q58">
        <v>1</v>
      </c>
      <c r="R58" t="s">
        <v>26</v>
      </c>
      <c r="S58" t="str">
        <f t="shared" si="0"/>
        <v>Мумий Тролль - Похитители Книг (Музыка Фильма) (425 р.) - как новый</v>
      </c>
    </row>
    <row r="59" spans="1:19" hidden="1">
      <c r="A59">
        <v>1697687926</v>
      </c>
      <c r="B59" t="s">
        <v>302</v>
      </c>
      <c r="C59" t="s">
        <v>302</v>
      </c>
      <c r="D59" t="s">
        <v>443</v>
      </c>
      <c r="E59" t="s">
        <v>444</v>
      </c>
      <c r="F59" t="s">
        <v>80</v>
      </c>
      <c r="G59">
        <v>1153916</v>
      </c>
      <c r="H59" t="s">
        <v>81</v>
      </c>
      <c r="I59">
        <v>5</v>
      </c>
      <c r="J59" s="1">
        <v>44500.63653935185</v>
      </c>
      <c r="K59" t="s">
        <v>406</v>
      </c>
      <c r="L59" t="s">
        <v>83</v>
      </c>
      <c r="M59" t="s">
        <v>83</v>
      </c>
      <c r="N59" t="s">
        <v>32</v>
      </c>
      <c r="P59">
        <v>85</v>
      </c>
      <c r="Q59">
        <v>1</v>
      </c>
      <c r="R59" t="s">
        <v>26</v>
      </c>
      <c r="S59" t="str">
        <f t="shared" si="0"/>
        <v>Punk TV - Punk TV (425 р.) - царапины</v>
      </c>
    </row>
    <row r="60" spans="1:19" hidden="1">
      <c r="A60">
        <v>1697691598</v>
      </c>
      <c r="B60" t="s">
        <v>463</v>
      </c>
      <c r="C60" t="s">
        <v>464</v>
      </c>
      <c r="D60" t="s">
        <v>200</v>
      </c>
      <c r="E60" s="2">
        <v>460502600904</v>
      </c>
      <c r="F60" t="s">
        <v>80</v>
      </c>
      <c r="G60">
        <v>3403697</v>
      </c>
      <c r="H60" t="s">
        <v>81</v>
      </c>
      <c r="I60">
        <v>5</v>
      </c>
      <c r="J60" s="1">
        <v>44500.643229166664</v>
      </c>
      <c r="K60" t="s">
        <v>222</v>
      </c>
      <c r="L60" t="s">
        <v>40</v>
      </c>
      <c r="M60" t="s">
        <v>40</v>
      </c>
      <c r="N60" t="s">
        <v>32</v>
      </c>
      <c r="P60">
        <v>85</v>
      </c>
      <c r="Q60">
        <v>1</v>
      </c>
      <c r="R60" t="s">
        <v>26</v>
      </c>
      <c r="S60" t="str">
        <f t="shared" si="0"/>
        <v>Scissor Sisters - Ta-Dah (425 р.) - как новый</v>
      </c>
    </row>
    <row r="61" spans="1:19" hidden="1">
      <c r="A61">
        <v>1697691892</v>
      </c>
      <c r="B61" t="s">
        <v>465</v>
      </c>
      <c r="C61" t="s">
        <v>466</v>
      </c>
      <c r="D61" t="s">
        <v>467</v>
      </c>
      <c r="E61" t="s">
        <v>468</v>
      </c>
      <c r="F61" t="s">
        <v>133</v>
      </c>
      <c r="G61">
        <v>5405688</v>
      </c>
      <c r="H61" t="s">
        <v>81</v>
      </c>
      <c r="I61">
        <v>5</v>
      </c>
      <c r="J61" s="1">
        <v>44500.64434027778</v>
      </c>
      <c r="K61" t="s">
        <v>469</v>
      </c>
      <c r="L61" t="s">
        <v>83</v>
      </c>
      <c r="M61" t="s">
        <v>83</v>
      </c>
      <c r="N61" t="s">
        <v>32</v>
      </c>
      <c r="P61">
        <v>85</v>
      </c>
      <c r="Q61">
        <v>1</v>
      </c>
      <c r="R61" t="s">
        <v>26</v>
      </c>
      <c r="S61" t="str">
        <f t="shared" si="0"/>
        <v>Телевизор - Легенды Русского Рока (425 р.) - царапины</v>
      </c>
    </row>
    <row r="62" spans="1:19" hidden="1">
      <c r="A62">
        <v>1697694613</v>
      </c>
      <c r="B62" t="s">
        <v>189</v>
      </c>
      <c r="C62" t="s">
        <v>490</v>
      </c>
      <c r="D62" t="s">
        <v>231</v>
      </c>
      <c r="E62" t="s">
        <v>491</v>
      </c>
      <c r="F62" t="s">
        <v>492</v>
      </c>
      <c r="G62">
        <v>7620703</v>
      </c>
      <c r="H62" t="s">
        <v>81</v>
      </c>
      <c r="I62">
        <v>5</v>
      </c>
      <c r="J62" s="1">
        <v>44500.656388888892</v>
      </c>
      <c r="K62" t="s">
        <v>462</v>
      </c>
      <c r="L62" t="s">
        <v>24</v>
      </c>
      <c r="M62" t="s">
        <v>234</v>
      </c>
      <c r="N62" t="s">
        <v>32</v>
      </c>
      <c r="P62">
        <v>85</v>
      </c>
      <c r="Q62">
        <v>1</v>
      </c>
      <c r="R62" t="s">
        <v>26</v>
      </c>
      <c r="S62" t="str">
        <f t="shared" si="0"/>
        <v>Various - Русская Сборка: Replay (425 р.) - как новый</v>
      </c>
    </row>
    <row r="63" spans="1:19" hidden="1">
      <c r="A63">
        <v>1697696650</v>
      </c>
      <c r="B63" t="s">
        <v>216</v>
      </c>
      <c r="C63" t="s">
        <v>506</v>
      </c>
      <c r="D63" t="s">
        <v>507</v>
      </c>
      <c r="E63" t="s">
        <v>192</v>
      </c>
      <c r="F63" t="s">
        <v>80</v>
      </c>
      <c r="G63">
        <v>2113525</v>
      </c>
      <c r="H63" t="s">
        <v>81</v>
      </c>
      <c r="I63">
        <v>5</v>
      </c>
      <c r="J63" s="1">
        <v>44500.664212962962</v>
      </c>
      <c r="K63" t="s">
        <v>222</v>
      </c>
      <c r="L63" t="s">
        <v>40</v>
      </c>
      <c r="M63" t="s">
        <v>40</v>
      </c>
      <c r="N63" t="s">
        <v>32</v>
      </c>
      <c r="P63">
        <v>85</v>
      </c>
      <c r="Q63">
        <v>1</v>
      </c>
      <c r="R63" t="s">
        <v>26</v>
      </c>
      <c r="S63" t="str">
        <f t="shared" si="0"/>
        <v>Пилот - Джоконда (425 р.) - как новый</v>
      </c>
    </row>
    <row r="64" spans="1:19" hidden="1">
      <c r="A64">
        <v>1697698405</v>
      </c>
      <c r="B64" t="s">
        <v>518</v>
      </c>
      <c r="C64" t="s">
        <v>519</v>
      </c>
      <c r="D64" t="s">
        <v>520</v>
      </c>
      <c r="E64" t="s">
        <v>521</v>
      </c>
      <c r="F64" t="s">
        <v>80</v>
      </c>
      <c r="G64">
        <v>8319179</v>
      </c>
      <c r="H64" t="s">
        <v>81</v>
      </c>
      <c r="I64">
        <v>5</v>
      </c>
      <c r="J64" s="1">
        <v>44500.671180555553</v>
      </c>
      <c r="K64" t="s">
        <v>222</v>
      </c>
      <c r="L64" t="s">
        <v>24</v>
      </c>
      <c r="M64" t="s">
        <v>40</v>
      </c>
      <c r="N64" t="s">
        <v>32</v>
      </c>
      <c r="P64">
        <v>85</v>
      </c>
      <c r="Q64">
        <v>1</v>
      </c>
      <c r="R64" t="s">
        <v>26</v>
      </c>
      <c r="S64" t="str">
        <f t="shared" si="0"/>
        <v>Gândul Mâței - Ла Чокана (425 р.) - как новый</v>
      </c>
    </row>
    <row r="65" spans="1:19" hidden="1">
      <c r="A65">
        <v>1697845780</v>
      </c>
      <c r="B65" t="s">
        <v>540</v>
      </c>
      <c r="C65" t="s">
        <v>541</v>
      </c>
      <c r="D65" t="s">
        <v>542</v>
      </c>
      <c r="E65">
        <v>94637935323</v>
      </c>
      <c r="F65" t="s">
        <v>133</v>
      </c>
      <c r="G65">
        <v>4300005</v>
      </c>
      <c r="H65" t="s">
        <v>81</v>
      </c>
      <c r="I65">
        <v>5</v>
      </c>
      <c r="J65" s="1">
        <v>44500.966134259259</v>
      </c>
      <c r="K65" t="s">
        <v>543</v>
      </c>
      <c r="L65" t="s">
        <v>83</v>
      </c>
      <c r="M65" t="s">
        <v>40</v>
      </c>
      <c r="N65" t="s">
        <v>32</v>
      </c>
      <c r="P65">
        <v>85</v>
      </c>
      <c r="Q65">
        <v>1</v>
      </c>
      <c r="R65" t="s">
        <v>26</v>
      </c>
      <c r="S65" t="str">
        <f t="shared" si="0"/>
        <v>Mansun - Legacy : The Best Of Mansun (425 р.) - царапины</v>
      </c>
    </row>
    <row r="66" spans="1:19" hidden="1">
      <c r="A66">
        <v>1697847130</v>
      </c>
      <c r="B66" t="s">
        <v>146</v>
      </c>
      <c r="C66" t="s">
        <v>560</v>
      </c>
      <c r="D66" t="s">
        <v>561</v>
      </c>
      <c r="E66" t="s">
        <v>192</v>
      </c>
      <c r="F66" t="s">
        <v>562</v>
      </c>
      <c r="G66">
        <v>2552640</v>
      </c>
      <c r="H66" t="s">
        <v>81</v>
      </c>
      <c r="I66">
        <v>5</v>
      </c>
      <c r="J66" s="1">
        <v>44500.975081018521</v>
      </c>
      <c r="K66" t="s">
        <v>551</v>
      </c>
      <c r="L66" t="s">
        <v>83</v>
      </c>
      <c r="M66" t="s">
        <v>40</v>
      </c>
      <c r="N66" t="s">
        <v>32</v>
      </c>
      <c r="P66">
        <v>85</v>
      </c>
      <c r="Q66">
        <v>1</v>
      </c>
      <c r="R66" t="s">
        <v>26</v>
      </c>
      <c r="S66" t="str">
        <f t="shared" si="0"/>
        <v>Мумий Тролль - Контрабанда (425 р.) - царапины</v>
      </c>
    </row>
    <row r="67" spans="1:19" hidden="1">
      <c r="A67">
        <v>1697847709</v>
      </c>
      <c r="B67" t="s">
        <v>563</v>
      </c>
      <c r="C67" t="s">
        <v>564</v>
      </c>
      <c r="D67" t="s">
        <v>565</v>
      </c>
      <c r="E67" t="s">
        <v>566</v>
      </c>
      <c r="F67" t="s">
        <v>127</v>
      </c>
      <c r="G67">
        <v>1630590</v>
      </c>
      <c r="H67" t="s">
        <v>81</v>
      </c>
      <c r="I67">
        <v>5</v>
      </c>
      <c r="J67" s="1">
        <v>44500.979560185187</v>
      </c>
      <c r="K67" t="s">
        <v>551</v>
      </c>
      <c r="L67" t="s">
        <v>83</v>
      </c>
      <c r="M67" t="s">
        <v>40</v>
      </c>
      <c r="N67" t="s">
        <v>32</v>
      </c>
      <c r="P67">
        <v>85</v>
      </c>
      <c r="Q67">
        <v>1</v>
      </c>
      <c r="R67" t="s">
        <v>26</v>
      </c>
      <c r="S67" t="str">
        <f t="shared" si="0"/>
        <v>Звуки Му - Транснадежность (425 р.) - царапины</v>
      </c>
    </row>
    <row r="68" spans="1:19" hidden="1">
      <c r="A68">
        <v>1697847898</v>
      </c>
      <c r="B68" t="s">
        <v>239</v>
      </c>
      <c r="C68" t="s">
        <v>567</v>
      </c>
      <c r="D68" t="s">
        <v>241</v>
      </c>
      <c r="E68" t="s">
        <v>568</v>
      </c>
      <c r="F68" t="s">
        <v>80</v>
      </c>
      <c r="G68">
        <v>627389</v>
      </c>
      <c r="H68" t="s">
        <v>81</v>
      </c>
      <c r="I68">
        <v>5</v>
      </c>
      <c r="J68" s="1">
        <v>44500.980902777781</v>
      </c>
      <c r="K68" t="s">
        <v>551</v>
      </c>
      <c r="L68" t="s">
        <v>83</v>
      </c>
      <c r="M68" t="s">
        <v>40</v>
      </c>
      <c r="N68" t="s">
        <v>32</v>
      </c>
      <c r="P68">
        <v>85</v>
      </c>
      <c r="Q68">
        <v>1</v>
      </c>
      <c r="R68" t="s">
        <v>26</v>
      </c>
      <c r="S68" t="str">
        <f t="shared" si="0"/>
        <v>Кирпичи - Смерть На Рейве (425 р.) - царапины</v>
      </c>
    </row>
    <row r="69" spans="1:19" hidden="1">
      <c r="A69">
        <v>1697850517</v>
      </c>
      <c r="B69" t="s">
        <v>244</v>
      </c>
      <c r="C69" t="s">
        <v>574</v>
      </c>
      <c r="D69" t="s">
        <v>86</v>
      </c>
      <c r="E69" t="s">
        <v>575</v>
      </c>
      <c r="F69" t="s">
        <v>80</v>
      </c>
      <c r="G69">
        <v>2590018</v>
      </c>
      <c r="H69" t="s">
        <v>81</v>
      </c>
      <c r="I69">
        <v>5</v>
      </c>
      <c r="J69" s="1">
        <v>44500.985555555555</v>
      </c>
      <c r="K69" t="s">
        <v>551</v>
      </c>
      <c r="L69" t="s">
        <v>83</v>
      </c>
      <c r="M69" t="s">
        <v>83</v>
      </c>
      <c r="N69" t="s">
        <v>32</v>
      </c>
      <c r="P69">
        <v>85</v>
      </c>
      <c r="Q69">
        <v>1</v>
      </c>
      <c r="R69" t="s">
        <v>26</v>
      </c>
      <c r="S69" t="str">
        <f t="shared" si="0"/>
        <v>Ленинград - Для Миллионов (425 р.) - царапины</v>
      </c>
    </row>
    <row r="70" spans="1:19" hidden="1">
      <c r="A70">
        <v>1697851681</v>
      </c>
      <c r="B70" t="s">
        <v>189</v>
      </c>
      <c r="C70" t="s">
        <v>586</v>
      </c>
      <c r="D70" t="s">
        <v>153</v>
      </c>
      <c r="E70" t="s">
        <v>587</v>
      </c>
      <c r="F70" t="s">
        <v>133</v>
      </c>
      <c r="G70">
        <v>550267</v>
      </c>
      <c r="H70" t="s">
        <v>81</v>
      </c>
      <c r="I70">
        <v>5</v>
      </c>
      <c r="J70" s="1">
        <v>44500.992650462962</v>
      </c>
      <c r="K70" t="s">
        <v>551</v>
      </c>
      <c r="L70" t="s">
        <v>83</v>
      </c>
      <c r="M70" t="s">
        <v>40</v>
      </c>
      <c r="N70" t="s">
        <v>32</v>
      </c>
      <c r="P70">
        <v>85</v>
      </c>
      <c r="Q70">
        <v>1</v>
      </c>
      <c r="R70" t="s">
        <v>26</v>
      </c>
      <c r="S70" t="str">
        <f t="shared" si="0"/>
        <v>Various - Нашествие - Шаг XI (425 р.) - царапины</v>
      </c>
    </row>
    <row r="71" spans="1:19" hidden="1">
      <c r="A71">
        <v>1697852137</v>
      </c>
      <c r="B71" t="s">
        <v>189</v>
      </c>
      <c r="C71" t="s">
        <v>588</v>
      </c>
      <c r="D71" t="s">
        <v>153</v>
      </c>
      <c r="E71" t="s">
        <v>589</v>
      </c>
      <c r="F71" t="s">
        <v>133</v>
      </c>
      <c r="G71">
        <v>550233</v>
      </c>
      <c r="H71" t="s">
        <v>81</v>
      </c>
      <c r="I71">
        <v>5</v>
      </c>
      <c r="J71" s="1">
        <v>44500.995023148149</v>
      </c>
      <c r="K71" t="s">
        <v>590</v>
      </c>
      <c r="L71" t="s">
        <v>83</v>
      </c>
      <c r="M71" t="s">
        <v>40</v>
      </c>
      <c r="N71" t="s">
        <v>32</v>
      </c>
      <c r="P71">
        <v>85</v>
      </c>
      <c r="Q71">
        <v>1</v>
      </c>
      <c r="R71" t="s">
        <v>26</v>
      </c>
      <c r="S71" t="str">
        <f t="shared" si="0"/>
        <v>Various - Нашествие - Шаг Десятый (425 р.) - царапины</v>
      </c>
    </row>
    <row r="72" spans="1:19" hidden="1">
      <c r="A72">
        <v>1697852284</v>
      </c>
      <c r="B72" t="s">
        <v>189</v>
      </c>
      <c r="C72" t="s">
        <v>591</v>
      </c>
      <c r="D72" t="s">
        <v>153</v>
      </c>
      <c r="E72" t="s">
        <v>592</v>
      </c>
      <c r="F72" t="s">
        <v>133</v>
      </c>
      <c r="G72">
        <v>1875765</v>
      </c>
      <c r="H72" t="s">
        <v>81</v>
      </c>
      <c r="I72">
        <v>5</v>
      </c>
      <c r="J72" s="1">
        <v>44500.995937500003</v>
      </c>
      <c r="K72" t="s">
        <v>551</v>
      </c>
      <c r="L72" t="s">
        <v>83</v>
      </c>
      <c r="M72" t="s">
        <v>40</v>
      </c>
      <c r="N72" t="s">
        <v>32</v>
      </c>
      <c r="P72">
        <v>85</v>
      </c>
      <c r="Q72">
        <v>1</v>
      </c>
      <c r="R72" t="s">
        <v>26</v>
      </c>
      <c r="S72" t="str">
        <f t="shared" si="0"/>
        <v>Various - Нашествие - Шаг XVI (425 р.) - царапины</v>
      </c>
    </row>
    <row r="73" spans="1:19" hidden="1">
      <c r="A73">
        <v>1697852398</v>
      </c>
      <c r="B73" t="s">
        <v>189</v>
      </c>
      <c r="C73" t="s">
        <v>593</v>
      </c>
      <c r="D73" t="s">
        <v>153</v>
      </c>
      <c r="E73" t="s">
        <v>594</v>
      </c>
      <c r="F73" t="s">
        <v>133</v>
      </c>
      <c r="G73">
        <v>550217</v>
      </c>
      <c r="H73" t="s">
        <v>81</v>
      </c>
      <c r="I73">
        <v>5</v>
      </c>
      <c r="J73" s="1">
        <v>44500.996689814812</v>
      </c>
      <c r="K73" t="s">
        <v>551</v>
      </c>
      <c r="L73" t="s">
        <v>83</v>
      </c>
      <c r="M73" t="s">
        <v>83</v>
      </c>
      <c r="N73" t="s">
        <v>32</v>
      </c>
      <c r="P73">
        <v>85</v>
      </c>
      <c r="Q73">
        <v>1</v>
      </c>
      <c r="R73" t="s">
        <v>26</v>
      </c>
      <c r="S73" t="str">
        <f t="shared" si="0"/>
        <v>Various - Нашествие - Шаг Девятый (425 р.) - царапины</v>
      </c>
    </row>
    <row r="74" spans="1:19" hidden="1">
      <c r="A74">
        <v>1697852605</v>
      </c>
      <c r="B74" t="s">
        <v>595</v>
      </c>
      <c r="C74" t="s">
        <v>596</v>
      </c>
      <c r="D74" t="s">
        <v>338</v>
      </c>
      <c r="E74" t="s">
        <v>597</v>
      </c>
      <c r="F74" t="s">
        <v>80</v>
      </c>
      <c r="G74">
        <v>2020129</v>
      </c>
      <c r="H74" t="s">
        <v>81</v>
      </c>
      <c r="I74">
        <v>5</v>
      </c>
      <c r="J74" s="1">
        <v>44500.998159722221</v>
      </c>
      <c r="K74" t="s">
        <v>222</v>
      </c>
      <c r="L74" t="s">
        <v>40</v>
      </c>
      <c r="M74" t="s">
        <v>40</v>
      </c>
      <c r="N74" t="s">
        <v>32</v>
      </c>
      <c r="P74">
        <v>85</v>
      </c>
      <c r="Q74">
        <v>1</v>
      </c>
      <c r="R74" t="s">
        <v>26</v>
      </c>
      <c r="S74" t="str">
        <f t="shared" si="0"/>
        <v>Сергей Галанин - Я Такой, Как Все (425 р.) - как новый</v>
      </c>
    </row>
    <row r="75" spans="1:19" hidden="1">
      <c r="A75">
        <v>1697853745</v>
      </c>
      <c r="B75" t="s">
        <v>189</v>
      </c>
      <c r="C75" t="s">
        <v>598</v>
      </c>
      <c r="D75" t="s">
        <v>599</v>
      </c>
      <c r="E75" t="s">
        <v>600</v>
      </c>
      <c r="F75" t="s">
        <v>133</v>
      </c>
      <c r="G75">
        <v>14901826</v>
      </c>
      <c r="H75" t="s">
        <v>81</v>
      </c>
      <c r="I75">
        <v>5</v>
      </c>
      <c r="J75" s="1">
        <v>44501.001643518517</v>
      </c>
      <c r="K75" t="s">
        <v>601</v>
      </c>
      <c r="L75" t="s">
        <v>40</v>
      </c>
      <c r="M75" t="s">
        <v>40</v>
      </c>
      <c r="N75" t="s">
        <v>32</v>
      </c>
      <c r="P75">
        <v>85</v>
      </c>
      <c r="Q75">
        <v>1</v>
      </c>
      <c r="R75" t="s">
        <v>26</v>
      </c>
      <c r="S75" t="str">
        <f t="shared" si="0"/>
        <v>Various - XXXL 10 - Рок (425 р.) - как новый</v>
      </c>
    </row>
    <row r="76" spans="1:19" hidden="1">
      <c r="A76">
        <v>1697854261</v>
      </c>
      <c r="B76" t="s">
        <v>189</v>
      </c>
      <c r="C76" t="s">
        <v>605</v>
      </c>
      <c r="D76" t="s">
        <v>314</v>
      </c>
      <c r="E76" t="s">
        <v>606</v>
      </c>
      <c r="F76" t="s">
        <v>133</v>
      </c>
      <c r="G76">
        <v>1863068</v>
      </c>
      <c r="H76" t="s">
        <v>81</v>
      </c>
      <c r="I76">
        <v>5</v>
      </c>
      <c r="J76" s="1">
        <v>44501.00403935185</v>
      </c>
      <c r="K76" t="s">
        <v>551</v>
      </c>
      <c r="L76" t="s">
        <v>83</v>
      </c>
      <c r="M76" t="s">
        <v>83</v>
      </c>
      <c r="N76" t="s">
        <v>32</v>
      </c>
      <c r="P76">
        <v>85</v>
      </c>
      <c r="Q76">
        <v>1</v>
      </c>
      <c r="R76" t="s">
        <v>26</v>
      </c>
      <c r="S76" t="str">
        <f t="shared" si="0"/>
        <v>Various - Мешанина Или НеГолубой Огонек 2004. Диск 2 (425 р.) - царапины</v>
      </c>
    </row>
    <row r="77" spans="1:19" hidden="1">
      <c r="A77">
        <v>1697855923</v>
      </c>
      <c r="B77" t="s">
        <v>612</v>
      </c>
      <c r="C77" t="s">
        <v>616</v>
      </c>
      <c r="D77" t="s">
        <v>86</v>
      </c>
      <c r="E77" t="s">
        <v>617</v>
      </c>
      <c r="F77" t="s">
        <v>80</v>
      </c>
      <c r="G77">
        <v>1998837</v>
      </c>
      <c r="H77" t="s">
        <v>81</v>
      </c>
      <c r="I77">
        <v>5</v>
      </c>
      <c r="J77" s="1">
        <v>44501.012662037036</v>
      </c>
      <c r="K77" t="s">
        <v>551</v>
      </c>
      <c r="L77" t="s">
        <v>145</v>
      </c>
      <c r="M77" t="s">
        <v>40</v>
      </c>
      <c r="N77" t="s">
        <v>32</v>
      </c>
      <c r="P77">
        <v>85</v>
      </c>
      <c r="Q77">
        <v>1</v>
      </c>
      <c r="R77" t="s">
        <v>26</v>
      </c>
      <c r="S77" t="str">
        <f t="shared" ref="S77:S140" si="1">IF(L77="Very Good Plus (VG+)",B77&amp;" - "&amp;C77&amp;" ("&amp;I77*85&amp;" р.) - царапины",B77&amp;" - "&amp;C77&amp;" ("&amp;I77*85&amp;" р.) - как новый")</f>
        <v>Сплин - Коллекционер Оружия (425 р.) - как новый</v>
      </c>
    </row>
    <row r="78" spans="1:19" hidden="1">
      <c r="A78">
        <v>1697856565</v>
      </c>
      <c r="B78" t="s">
        <v>189</v>
      </c>
      <c r="C78" t="s">
        <v>622</v>
      </c>
      <c r="D78" t="s">
        <v>623</v>
      </c>
      <c r="E78" t="s">
        <v>192</v>
      </c>
      <c r="F78" t="s">
        <v>133</v>
      </c>
      <c r="G78">
        <v>9799524</v>
      </c>
      <c r="H78" t="s">
        <v>81</v>
      </c>
      <c r="I78">
        <v>5</v>
      </c>
      <c r="J78" s="1">
        <v>44501.017002314817</v>
      </c>
      <c r="K78" t="s">
        <v>222</v>
      </c>
      <c r="L78" t="s">
        <v>40</v>
      </c>
      <c r="M78" t="s">
        <v>40</v>
      </c>
      <c r="N78" t="s">
        <v>32</v>
      </c>
      <c r="P78">
        <v>85</v>
      </c>
      <c r="Q78">
        <v>1</v>
      </c>
      <c r="R78" t="s">
        <v>26</v>
      </c>
      <c r="S78" t="str">
        <f t="shared" si="1"/>
        <v>Various - Шансон С Человеческим Лицом  Ш 3 (425 р.) - как новый</v>
      </c>
    </row>
    <row r="79" spans="1:19" hidden="1">
      <c r="A79">
        <v>1697856841</v>
      </c>
      <c r="B79" t="s">
        <v>244</v>
      </c>
      <c r="C79" t="s">
        <v>627</v>
      </c>
      <c r="D79" t="s">
        <v>241</v>
      </c>
      <c r="E79" t="s">
        <v>628</v>
      </c>
      <c r="F79" t="s">
        <v>80</v>
      </c>
      <c r="G79">
        <v>2591734</v>
      </c>
      <c r="H79" t="s">
        <v>81</v>
      </c>
      <c r="I79">
        <v>5</v>
      </c>
      <c r="J79" s="1">
        <v>44501.01898148148</v>
      </c>
      <c r="K79" t="s">
        <v>222</v>
      </c>
      <c r="L79" t="s">
        <v>40</v>
      </c>
      <c r="M79" t="s">
        <v>40</v>
      </c>
      <c r="N79" t="s">
        <v>32</v>
      </c>
      <c r="P79">
        <v>85</v>
      </c>
      <c r="Q79">
        <v>1</v>
      </c>
      <c r="R79" t="s">
        <v>26</v>
      </c>
      <c r="S79" t="str">
        <f t="shared" si="1"/>
        <v>Ленинград - Ленинград Уделывает Америку (Конец) (425 р.) - как новый</v>
      </c>
    </row>
    <row r="80" spans="1:19" hidden="1">
      <c r="A80">
        <v>1697857090</v>
      </c>
      <c r="B80" t="s">
        <v>189</v>
      </c>
      <c r="C80" t="s">
        <v>629</v>
      </c>
      <c r="D80" t="s">
        <v>153</v>
      </c>
      <c r="E80" t="s">
        <v>611</v>
      </c>
      <c r="F80" t="s">
        <v>133</v>
      </c>
      <c r="G80">
        <v>550313</v>
      </c>
      <c r="H80" t="s">
        <v>81</v>
      </c>
      <c r="I80">
        <v>5</v>
      </c>
      <c r="J80" s="1">
        <v>44501.020520833335</v>
      </c>
      <c r="K80" t="s">
        <v>551</v>
      </c>
      <c r="L80" t="s">
        <v>83</v>
      </c>
      <c r="M80" t="s">
        <v>83</v>
      </c>
      <c r="N80" t="s">
        <v>32</v>
      </c>
      <c r="P80">
        <v>85</v>
      </c>
      <c r="Q80">
        <v>1</v>
      </c>
      <c r="R80" t="s">
        <v>26</v>
      </c>
      <c r="S80" t="str">
        <f t="shared" si="1"/>
        <v>Various - КИНОпробы 1 - Tribute Виктор Цой (425 р.) - царапины</v>
      </c>
    </row>
    <row r="81" spans="1:19" hidden="1">
      <c r="A81">
        <v>1697857327</v>
      </c>
      <c r="B81" t="s">
        <v>630</v>
      </c>
      <c r="C81" t="s">
        <v>631</v>
      </c>
      <c r="D81" t="s">
        <v>318</v>
      </c>
      <c r="E81" t="s">
        <v>632</v>
      </c>
      <c r="F81" t="s">
        <v>80</v>
      </c>
      <c r="G81">
        <v>10525987</v>
      </c>
      <c r="H81" t="s">
        <v>81</v>
      </c>
      <c r="I81">
        <v>5</v>
      </c>
      <c r="J81" s="1">
        <v>44501.022280092591</v>
      </c>
      <c r="K81" t="s">
        <v>590</v>
      </c>
      <c r="L81" t="s">
        <v>83</v>
      </c>
      <c r="M81" t="s">
        <v>40</v>
      </c>
      <c r="N81" t="s">
        <v>32</v>
      </c>
      <c r="P81">
        <v>85</v>
      </c>
      <c r="Q81">
        <v>1</v>
      </c>
      <c r="R81" t="s">
        <v>26</v>
      </c>
      <c r="S81" t="str">
        <f t="shared" si="1"/>
        <v>ДДТ - Пропавший Без Вести (425 р.) - царапины</v>
      </c>
    </row>
    <row r="82" spans="1:19" hidden="1">
      <c r="A82">
        <v>1697858500</v>
      </c>
      <c r="B82" t="s">
        <v>630</v>
      </c>
      <c r="C82" t="s">
        <v>645</v>
      </c>
      <c r="D82" t="s">
        <v>153</v>
      </c>
      <c r="E82" t="s">
        <v>646</v>
      </c>
      <c r="F82" t="s">
        <v>80</v>
      </c>
      <c r="G82">
        <v>2362378</v>
      </c>
      <c r="H82" t="s">
        <v>81</v>
      </c>
      <c r="I82">
        <v>5</v>
      </c>
      <c r="J82" s="1">
        <v>44501.028657407405</v>
      </c>
      <c r="K82" t="s">
        <v>604</v>
      </c>
      <c r="L82" t="s">
        <v>83</v>
      </c>
      <c r="M82" t="s">
        <v>40</v>
      </c>
      <c r="N82" t="s">
        <v>32</v>
      </c>
      <c r="P82">
        <v>85</v>
      </c>
      <c r="Q82">
        <v>1</v>
      </c>
      <c r="R82" t="s">
        <v>26</v>
      </c>
      <c r="S82" t="str">
        <f t="shared" si="1"/>
        <v>ДДТ - Единочество I (425 р.) - царапины</v>
      </c>
    </row>
    <row r="83" spans="1:19" hidden="1">
      <c r="A83">
        <v>1697858692</v>
      </c>
      <c r="B83" t="s">
        <v>630</v>
      </c>
      <c r="C83" t="s">
        <v>647</v>
      </c>
      <c r="D83" t="s">
        <v>153</v>
      </c>
      <c r="E83" t="s">
        <v>648</v>
      </c>
      <c r="F83" t="s">
        <v>80</v>
      </c>
      <c r="G83">
        <v>2413586</v>
      </c>
      <c r="H83" t="s">
        <v>81</v>
      </c>
      <c r="I83">
        <v>5</v>
      </c>
      <c r="J83" s="1">
        <v>44501.029907407406</v>
      </c>
      <c r="K83" t="s">
        <v>551</v>
      </c>
      <c r="L83" t="s">
        <v>83</v>
      </c>
      <c r="M83" t="s">
        <v>40</v>
      </c>
      <c r="N83" t="s">
        <v>32</v>
      </c>
      <c r="P83">
        <v>85</v>
      </c>
      <c r="Q83">
        <v>1</v>
      </c>
      <c r="R83" t="s">
        <v>26</v>
      </c>
      <c r="S83" t="str">
        <f t="shared" si="1"/>
        <v>ДДТ - Единочество II (425 р.) - царапины</v>
      </c>
    </row>
    <row r="84" spans="1:19" hidden="1">
      <c r="A84">
        <v>1697860735</v>
      </c>
      <c r="B84" t="s">
        <v>273</v>
      </c>
      <c r="C84" t="s">
        <v>670</v>
      </c>
      <c r="D84" t="s">
        <v>671</v>
      </c>
      <c r="E84" t="s">
        <v>672</v>
      </c>
      <c r="F84" t="s">
        <v>80</v>
      </c>
      <c r="G84">
        <v>510181</v>
      </c>
      <c r="H84" t="s">
        <v>81</v>
      </c>
      <c r="I84">
        <v>5</v>
      </c>
      <c r="J84" s="1">
        <v>44501.038854166669</v>
      </c>
      <c r="K84" t="s">
        <v>604</v>
      </c>
      <c r="L84" t="s">
        <v>83</v>
      </c>
      <c r="M84" t="s">
        <v>40</v>
      </c>
      <c r="N84" t="s">
        <v>32</v>
      </c>
      <c r="P84">
        <v>85</v>
      </c>
      <c r="Q84">
        <v>1</v>
      </c>
      <c r="R84" t="s">
        <v>26</v>
      </c>
      <c r="S84" t="str">
        <f t="shared" si="1"/>
        <v>2raumwohnung - Melancholisch Schön (425 р.) - царапины</v>
      </c>
    </row>
    <row r="85" spans="1:19" hidden="1">
      <c r="A85">
        <v>1697878504</v>
      </c>
      <c r="B85" t="s">
        <v>189</v>
      </c>
      <c r="C85" t="s">
        <v>673</v>
      </c>
      <c r="D85" t="s">
        <v>674</v>
      </c>
      <c r="E85">
        <v>6124072</v>
      </c>
      <c r="F85" t="s">
        <v>133</v>
      </c>
      <c r="G85">
        <v>4724968</v>
      </c>
      <c r="H85" t="s">
        <v>81</v>
      </c>
      <c r="I85">
        <v>5</v>
      </c>
      <c r="J85" s="1">
        <v>44501.039826388886</v>
      </c>
      <c r="K85" t="s">
        <v>604</v>
      </c>
      <c r="L85" t="s">
        <v>83</v>
      </c>
      <c r="M85" t="s">
        <v>40</v>
      </c>
      <c r="N85" t="s">
        <v>32</v>
      </c>
      <c r="P85">
        <v>85</v>
      </c>
      <c r="Q85">
        <v>1</v>
      </c>
      <c r="R85" t="s">
        <v>26</v>
      </c>
      <c r="S85" t="str">
        <f t="shared" si="1"/>
        <v>Various - Café De Flore 2 (Rendez-Vous À Saint-Germain-Des-Prés) (425 р.) - царапины</v>
      </c>
    </row>
    <row r="86" spans="1:19" hidden="1">
      <c r="A86">
        <v>1697879071</v>
      </c>
      <c r="B86" t="s">
        <v>146</v>
      </c>
      <c r="C86" t="s">
        <v>677</v>
      </c>
      <c r="D86" t="s">
        <v>153</v>
      </c>
      <c r="E86" t="s">
        <v>678</v>
      </c>
      <c r="F86" t="s">
        <v>80</v>
      </c>
      <c r="G86">
        <v>4387976</v>
      </c>
      <c r="H86" t="s">
        <v>81</v>
      </c>
      <c r="I86">
        <v>5</v>
      </c>
      <c r="J86" s="1">
        <v>44501.041516203702</v>
      </c>
      <c r="K86" t="s">
        <v>551</v>
      </c>
      <c r="L86" t="s">
        <v>145</v>
      </c>
      <c r="M86" t="s">
        <v>83</v>
      </c>
      <c r="N86" t="s">
        <v>32</v>
      </c>
      <c r="P86">
        <v>85</v>
      </c>
      <c r="Q86">
        <v>1</v>
      </c>
      <c r="R86" t="s">
        <v>26</v>
      </c>
      <c r="S86" t="str">
        <f t="shared" si="1"/>
        <v>Мумий Тролль - Слияние И Поглощение (425 р.) - как новый</v>
      </c>
    </row>
    <row r="87" spans="1:19" hidden="1">
      <c r="A87">
        <v>1697887636</v>
      </c>
      <c r="B87" t="s">
        <v>701</v>
      </c>
      <c r="C87" t="s">
        <v>702</v>
      </c>
      <c r="D87" t="s">
        <v>703</v>
      </c>
      <c r="E87" t="s">
        <v>704</v>
      </c>
      <c r="F87" t="s">
        <v>80</v>
      </c>
      <c r="G87">
        <v>3167953</v>
      </c>
      <c r="H87" t="s">
        <v>81</v>
      </c>
      <c r="I87">
        <v>5</v>
      </c>
      <c r="J87" s="1">
        <v>44501.053449074076</v>
      </c>
      <c r="K87" t="s">
        <v>222</v>
      </c>
      <c r="L87" t="s">
        <v>40</v>
      </c>
      <c r="M87" t="s">
        <v>40</v>
      </c>
      <c r="N87" t="s">
        <v>32</v>
      </c>
      <c r="P87">
        <v>85</v>
      </c>
      <c r="Q87">
        <v>1</v>
      </c>
      <c r="R87" t="s">
        <v>26</v>
      </c>
      <c r="S87" t="str">
        <f t="shared" si="1"/>
        <v>Brainstorm (6) - Four Shores (425 р.) - как новый</v>
      </c>
    </row>
    <row r="88" spans="1:19" hidden="1">
      <c r="A88">
        <v>1697939038</v>
      </c>
      <c r="B88" t="s">
        <v>179</v>
      </c>
      <c r="C88" t="s">
        <v>716</v>
      </c>
      <c r="D88" t="s">
        <v>181</v>
      </c>
      <c r="E88" t="s">
        <v>717</v>
      </c>
      <c r="F88" t="s">
        <v>80</v>
      </c>
      <c r="G88">
        <v>3375060</v>
      </c>
      <c r="H88" t="s">
        <v>81</v>
      </c>
      <c r="I88">
        <v>5</v>
      </c>
      <c r="J88" s="1">
        <v>44501.059965277775</v>
      </c>
      <c r="K88" t="s">
        <v>718</v>
      </c>
      <c r="L88" t="s">
        <v>24</v>
      </c>
      <c r="M88" t="s">
        <v>145</v>
      </c>
      <c r="N88" t="s">
        <v>32</v>
      </c>
      <c r="P88">
        <v>85</v>
      </c>
      <c r="Q88">
        <v>1</v>
      </c>
      <c r="R88" t="s">
        <v>26</v>
      </c>
      <c r="S88" t="str">
        <f t="shared" si="1"/>
        <v>Сергей Бабкин - [Бис!] (425 р.) - как новый</v>
      </c>
    </row>
    <row r="89" spans="1:19" hidden="1">
      <c r="A89">
        <v>1697941093</v>
      </c>
      <c r="B89" t="s">
        <v>728</v>
      </c>
      <c r="C89" t="s">
        <v>729</v>
      </c>
      <c r="D89" t="s">
        <v>153</v>
      </c>
      <c r="E89" t="s">
        <v>730</v>
      </c>
      <c r="F89" t="s">
        <v>80</v>
      </c>
      <c r="G89">
        <v>828799</v>
      </c>
      <c r="H89" t="s">
        <v>81</v>
      </c>
      <c r="I89">
        <v>5</v>
      </c>
      <c r="J89" s="1">
        <v>44501.068391203706</v>
      </c>
      <c r="K89" t="s">
        <v>731</v>
      </c>
      <c r="L89" t="s">
        <v>83</v>
      </c>
      <c r="M89" t="s">
        <v>40</v>
      </c>
      <c r="N89" t="s">
        <v>32</v>
      </c>
      <c r="P89">
        <v>85</v>
      </c>
      <c r="Q89">
        <v>1</v>
      </c>
      <c r="R89" t="s">
        <v>26</v>
      </c>
      <c r="S89" t="str">
        <f t="shared" si="1"/>
        <v>Смысловые Галлюцинации - Лёд 9 (425 р.) - царапины</v>
      </c>
    </row>
    <row r="90" spans="1:19" hidden="1">
      <c r="A90">
        <v>1697942551</v>
      </c>
      <c r="B90" t="s">
        <v>738</v>
      </c>
      <c r="C90" t="s">
        <v>739</v>
      </c>
      <c r="D90" t="s">
        <v>314</v>
      </c>
      <c r="E90" t="s">
        <v>740</v>
      </c>
      <c r="F90" t="s">
        <v>133</v>
      </c>
      <c r="G90">
        <v>862237</v>
      </c>
      <c r="H90" t="s">
        <v>81</v>
      </c>
      <c r="I90">
        <v>5</v>
      </c>
      <c r="J90" s="1">
        <v>44501.072627314818</v>
      </c>
      <c r="K90" t="s">
        <v>590</v>
      </c>
      <c r="L90" t="s">
        <v>83</v>
      </c>
      <c r="M90" t="s">
        <v>40</v>
      </c>
      <c r="N90" t="s">
        <v>32</v>
      </c>
      <c r="P90">
        <v>85</v>
      </c>
      <c r="Q90">
        <v>1</v>
      </c>
      <c r="R90" t="s">
        <v>26</v>
      </c>
      <c r="S90" t="str">
        <f t="shared" si="1"/>
        <v>Танцы Минус - От «А» До «Я» (425 р.) - царапины</v>
      </c>
    </row>
    <row r="91" spans="1:19" hidden="1">
      <c r="A91">
        <v>1697942959</v>
      </c>
      <c r="B91" t="s">
        <v>189</v>
      </c>
      <c r="C91" t="s">
        <v>741</v>
      </c>
      <c r="D91" t="s">
        <v>742</v>
      </c>
      <c r="E91">
        <v>9815400</v>
      </c>
      <c r="F91" t="s">
        <v>133</v>
      </c>
      <c r="G91">
        <v>13542690</v>
      </c>
      <c r="H91" t="s">
        <v>81</v>
      </c>
      <c r="I91">
        <v>5</v>
      </c>
      <c r="J91" s="1">
        <v>44501.074120370373</v>
      </c>
      <c r="K91" t="s">
        <v>731</v>
      </c>
      <c r="L91" t="s">
        <v>83</v>
      </c>
      <c r="M91" t="s">
        <v>40</v>
      </c>
      <c r="N91" t="s">
        <v>32</v>
      </c>
      <c r="P91">
        <v>85</v>
      </c>
      <c r="Q91">
        <v>1</v>
      </c>
      <c r="R91" t="s">
        <v>26</v>
      </c>
      <c r="S91" t="str">
        <f t="shared" si="1"/>
        <v>Various - #1 Hits   UK Charts (425 р.) - царапины</v>
      </c>
    </row>
    <row r="92" spans="1:19" hidden="1">
      <c r="A92">
        <v>1697945506</v>
      </c>
      <c r="B92" t="s">
        <v>746</v>
      </c>
      <c r="C92" t="s">
        <v>747</v>
      </c>
      <c r="D92" t="s">
        <v>748</v>
      </c>
      <c r="E92" t="s">
        <v>749</v>
      </c>
      <c r="F92" t="s">
        <v>80</v>
      </c>
      <c r="G92">
        <v>611020</v>
      </c>
      <c r="H92" t="s">
        <v>81</v>
      </c>
      <c r="I92">
        <v>5</v>
      </c>
      <c r="J92" s="1">
        <v>44501.081655092596</v>
      </c>
      <c r="K92" t="s">
        <v>731</v>
      </c>
      <c r="L92" t="s">
        <v>145</v>
      </c>
      <c r="M92" t="s">
        <v>40</v>
      </c>
      <c r="N92" t="s">
        <v>32</v>
      </c>
      <c r="P92">
        <v>85</v>
      </c>
      <c r="Q92">
        <v>1</v>
      </c>
      <c r="R92" t="s">
        <v>26</v>
      </c>
      <c r="S92" t="str">
        <f t="shared" si="1"/>
        <v>5'Nizza - О5 (425 р.) - как новый</v>
      </c>
    </row>
    <row r="93" spans="1:19" hidden="1">
      <c r="A93">
        <v>1697940439</v>
      </c>
      <c r="B93" t="s">
        <v>901</v>
      </c>
      <c r="C93" t="s">
        <v>902</v>
      </c>
      <c r="D93" t="s">
        <v>86</v>
      </c>
      <c r="E93" t="s">
        <v>903</v>
      </c>
      <c r="F93" t="s">
        <v>904</v>
      </c>
      <c r="G93">
        <v>4202336</v>
      </c>
      <c r="H93" t="s">
        <v>81</v>
      </c>
      <c r="I93">
        <v>5</v>
      </c>
      <c r="J93" s="1">
        <v>44520.577013888891</v>
      </c>
      <c r="K93" t="s">
        <v>462</v>
      </c>
      <c r="L93" t="s">
        <v>24</v>
      </c>
      <c r="M93" t="s">
        <v>40</v>
      </c>
      <c r="N93" t="s">
        <v>32</v>
      </c>
      <c r="P93">
        <v>170</v>
      </c>
      <c r="Q93">
        <v>2</v>
      </c>
      <c r="R93" t="s">
        <v>26</v>
      </c>
      <c r="S93" t="str">
        <f t="shared" si="1"/>
        <v>Би-2 - Бесполая И Грустная Любовь (425 р.) - как новый</v>
      </c>
    </row>
    <row r="94" spans="1:19" hidden="1">
      <c r="A94">
        <v>1697510194</v>
      </c>
      <c r="B94" t="s">
        <v>135</v>
      </c>
      <c r="C94" t="s">
        <v>136</v>
      </c>
      <c r="D94" t="s">
        <v>137</v>
      </c>
      <c r="E94" t="s">
        <v>138</v>
      </c>
      <c r="F94" t="s">
        <v>139</v>
      </c>
      <c r="G94">
        <v>13087616</v>
      </c>
      <c r="H94" t="s">
        <v>81</v>
      </c>
      <c r="I94">
        <v>6</v>
      </c>
      <c r="J94" s="1">
        <v>44500.416504629633</v>
      </c>
      <c r="K94" t="s">
        <v>140</v>
      </c>
      <c r="L94" t="s">
        <v>83</v>
      </c>
      <c r="M94" t="s">
        <v>83</v>
      </c>
      <c r="N94" t="s">
        <v>32</v>
      </c>
      <c r="P94">
        <v>85</v>
      </c>
      <c r="Q94">
        <v>1</v>
      </c>
      <c r="R94" t="s">
        <v>26</v>
      </c>
      <c r="S94" t="str">
        <f t="shared" si="1"/>
        <v>Мальчишник - The Best (510 р.) - царапины</v>
      </c>
    </row>
    <row r="95" spans="1:19" hidden="1">
      <c r="A95">
        <v>1697523979</v>
      </c>
      <c r="B95" t="s">
        <v>155</v>
      </c>
      <c r="C95" t="s">
        <v>156</v>
      </c>
      <c r="D95" t="s">
        <v>157</v>
      </c>
      <c r="E95" t="s">
        <v>158</v>
      </c>
      <c r="F95" t="s">
        <v>159</v>
      </c>
      <c r="G95">
        <v>533270</v>
      </c>
      <c r="H95" t="s">
        <v>81</v>
      </c>
      <c r="I95">
        <v>6</v>
      </c>
      <c r="J95" s="1">
        <v>44500.439652777779</v>
      </c>
      <c r="K95" t="s">
        <v>160</v>
      </c>
      <c r="L95" t="s">
        <v>40</v>
      </c>
      <c r="M95" t="s">
        <v>40</v>
      </c>
      <c r="N95" t="s">
        <v>32</v>
      </c>
      <c r="P95">
        <v>85</v>
      </c>
      <c r="Q95">
        <v>1</v>
      </c>
      <c r="R95" t="s">
        <v>26</v>
      </c>
      <c r="S95" t="str">
        <f t="shared" si="1"/>
        <v>Wir Sind Helden - Von Hier An Blind (510 р.) - как новый</v>
      </c>
    </row>
    <row r="96" spans="1:19" hidden="1">
      <c r="A96">
        <v>1697556316</v>
      </c>
      <c r="B96" t="s">
        <v>184</v>
      </c>
      <c r="C96" t="s">
        <v>185</v>
      </c>
      <c r="D96" t="s">
        <v>186</v>
      </c>
      <c r="E96" t="s">
        <v>187</v>
      </c>
      <c r="F96" t="s">
        <v>80</v>
      </c>
      <c r="G96">
        <v>463406</v>
      </c>
      <c r="H96" t="s">
        <v>81</v>
      </c>
      <c r="I96">
        <v>6</v>
      </c>
      <c r="J96" s="1">
        <v>44500.458761574075</v>
      </c>
      <c r="K96" t="s">
        <v>188</v>
      </c>
      <c r="L96" t="s">
        <v>83</v>
      </c>
      <c r="M96" t="s">
        <v>40</v>
      </c>
      <c r="N96" t="s">
        <v>32</v>
      </c>
      <c r="P96">
        <v>85</v>
      </c>
      <c r="Q96">
        <v>1</v>
      </c>
      <c r="R96" t="s">
        <v>26</v>
      </c>
      <c r="S96" t="str">
        <f t="shared" si="1"/>
        <v>CocoRosie - La Maison De Mon Rêve (510 р.) - царапины</v>
      </c>
    </row>
    <row r="97" spans="1:19" hidden="1">
      <c r="A97">
        <v>1697652250</v>
      </c>
      <c r="B97" t="s">
        <v>336</v>
      </c>
      <c r="C97" t="s">
        <v>337</v>
      </c>
      <c r="D97" t="s">
        <v>338</v>
      </c>
      <c r="E97" t="s">
        <v>339</v>
      </c>
      <c r="F97" t="s">
        <v>159</v>
      </c>
      <c r="G97">
        <v>691268</v>
      </c>
      <c r="H97" t="s">
        <v>81</v>
      </c>
      <c r="I97">
        <v>6</v>
      </c>
      <c r="J97" s="1">
        <v>44500.565300925926</v>
      </c>
      <c r="K97" t="s">
        <v>340</v>
      </c>
      <c r="L97" t="s">
        <v>40</v>
      </c>
      <c r="M97" t="s">
        <v>40</v>
      </c>
      <c r="N97" t="s">
        <v>32</v>
      </c>
      <c r="P97">
        <v>85</v>
      </c>
      <c r="Q97">
        <v>1</v>
      </c>
      <c r="R97" t="s">
        <v>26</v>
      </c>
      <c r="S97" t="str">
        <f t="shared" si="1"/>
        <v>Дети Picasso - Месяц Улыбок (510 р.) - как новый</v>
      </c>
    </row>
    <row r="98" spans="1:19" hidden="1">
      <c r="A98">
        <v>1697682307</v>
      </c>
      <c r="B98" t="s">
        <v>411</v>
      </c>
      <c r="C98" t="s">
        <v>412</v>
      </c>
      <c r="D98" t="s">
        <v>413</v>
      </c>
      <c r="E98">
        <v>88697409102</v>
      </c>
      <c r="F98" t="s">
        <v>80</v>
      </c>
      <c r="G98">
        <v>1994860</v>
      </c>
      <c r="H98" t="s">
        <v>81</v>
      </c>
      <c r="I98">
        <v>6</v>
      </c>
      <c r="J98" s="1">
        <v>44500.61787037037</v>
      </c>
      <c r="K98" t="s">
        <v>222</v>
      </c>
      <c r="L98" t="s">
        <v>40</v>
      </c>
      <c r="M98" t="s">
        <v>40</v>
      </c>
      <c r="N98" t="s">
        <v>32</v>
      </c>
      <c r="P98">
        <v>85</v>
      </c>
      <c r="Q98">
        <v>1</v>
      </c>
      <c r="R98" t="s">
        <v>26</v>
      </c>
      <c r="S98" t="str">
        <f t="shared" si="1"/>
        <v>Oasis (2) - Dig Out Your Soul (510 р.) - как новый</v>
      </c>
    </row>
    <row r="99" spans="1:19" hidden="1">
      <c r="A99">
        <v>1697684650</v>
      </c>
      <c r="B99" t="s">
        <v>420</v>
      </c>
      <c r="C99" t="s">
        <v>423</v>
      </c>
      <c r="D99" t="s">
        <v>314</v>
      </c>
      <c r="E99" t="s">
        <v>424</v>
      </c>
      <c r="F99" t="s">
        <v>159</v>
      </c>
      <c r="G99">
        <v>1430640</v>
      </c>
      <c r="H99" t="s">
        <v>81</v>
      </c>
      <c r="I99">
        <v>6</v>
      </c>
      <c r="J99" s="1">
        <v>44500.625069444446</v>
      </c>
      <c r="K99" t="s">
        <v>222</v>
      </c>
      <c r="L99" t="s">
        <v>40</v>
      </c>
      <c r="M99" t="s">
        <v>40</v>
      </c>
      <c r="N99" t="s">
        <v>32</v>
      </c>
      <c r="P99">
        <v>85</v>
      </c>
      <c r="Q99">
        <v>1</v>
      </c>
      <c r="R99" t="s">
        <v>26</v>
      </c>
      <c r="S99" t="str">
        <f t="shared" si="1"/>
        <v>Ляпис Трубецкой - Капитал (510 р.) - как новый</v>
      </c>
    </row>
    <row r="100" spans="1:19" hidden="1">
      <c r="A100">
        <v>1697685217</v>
      </c>
      <c r="B100" t="s">
        <v>425</v>
      </c>
      <c r="C100" t="s">
        <v>426</v>
      </c>
      <c r="D100" t="s">
        <v>427</v>
      </c>
      <c r="E100" t="s">
        <v>192</v>
      </c>
      <c r="F100" t="s">
        <v>80</v>
      </c>
      <c r="G100">
        <v>4586327</v>
      </c>
      <c r="H100" t="s">
        <v>81</v>
      </c>
      <c r="I100">
        <v>6</v>
      </c>
      <c r="J100" s="1">
        <v>44500.626388888886</v>
      </c>
      <c r="K100" t="s">
        <v>222</v>
      </c>
      <c r="L100" t="s">
        <v>40</v>
      </c>
      <c r="M100" t="s">
        <v>40</v>
      </c>
      <c r="N100" t="s">
        <v>32</v>
      </c>
      <c r="P100">
        <v>85</v>
      </c>
      <c r="Q100">
        <v>1</v>
      </c>
      <c r="R100" t="s">
        <v>26</v>
      </c>
      <c r="S100" t="str">
        <f t="shared" si="1"/>
        <v>Два Самолёта - POO! (510 р.) - как новый</v>
      </c>
    </row>
    <row r="101" spans="1:19" hidden="1">
      <c r="A101">
        <v>1697695126</v>
      </c>
      <c r="B101" t="s">
        <v>189</v>
      </c>
      <c r="C101" t="s">
        <v>495</v>
      </c>
      <c r="D101" t="s">
        <v>231</v>
      </c>
      <c r="E101" t="s">
        <v>496</v>
      </c>
      <c r="F101" t="s">
        <v>492</v>
      </c>
      <c r="G101">
        <v>4466132</v>
      </c>
      <c r="H101" t="s">
        <v>81</v>
      </c>
      <c r="I101">
        <v>6</v>
      </c>
      <c r="J101" s="1">
        <v>44500.658634259256</v>
      </c>
      <c r="K101" t="s">
        <v>497</v>
      </c>
      <c r="L101" t="s">
        <v>40</v>
      </c>
      <c r="M101" t="s">
        <v>234</v>
      </c>
      <c r="N101" t="s">
        <v>32</v>
      </c>
      <c r="P101">
        <v>85</v>
      </c>
      <c r="Q101">
        <v>1</v>
      </c>
      <c r="R101" t="s">
        <v>26</v>
      </c>
      <c r="S101" t="str">
        <f t="shared" si="1"/>
        <v>Various - Fat Wreck Chords: Панки И Всё Такое (510 р.) - как новый</v>
      </c>
    </row>
    <row r="102" spans="1:19" hidden="1">
      <c r="A102">
        <v>1697859040</v>
      </c>
      <c r="B102" t="s">
        <v>84</v>
      </c>
      <c r="C102" t="s">
        <v>653</v>
      </c>
      <c r="D102" t="s">
        <v>86</v>
      </c>
      <c r="E102" t="s">
        <v>654</v>
      </c>
      <c r="F102" t="s">
        <v>133</v>
      </c>
      <c r="G102">
        <v>2434676</v>
      </c>
      <c r="H102" t="s">
        <v>81</v>
      </c>
      <c r="I102">
        <v>6</v>
      </c>
      <c r="J102" s="1">
        <v>44501.031875000001</v>
      </c>
      <c r="K102" t="s">
        <v>590</v>
      </c>
      <c r="L102" t="s">
        <v>83</v>
      </c>
      <c r="M102" t="s">
        <v>40</v>
      </c>
      <c r="N102" t="s">
        <v>32</v>
      </c>
      <c r="P102">
        <v>85</v>
      </c>
      <c r="Q102">
        <v>1</v>
      </c>
      <c r="R102" t="s">
        <v>26</v>
      </c>
      <c r="S102" t="str">
        <f t="shared" si="1"/>
        <v>Аукцыон - Дорога (510 р.) - царапины</v>
      </c>
    </row>
    <row r="103" spans="1:19" hidden="1">
      <c r="A103">
        <v>1693815487</v>
      </c>
      <c r="B103" t="s">
        <v>112</v>
      </c>
      <c r="C103" t="s">
        <v>113</v>
      </c>
      <c r="D103" t="s">
        <v>114</v>
      </c>
      <c r="E103" t="s">
        <v>115</v>
      </c>
      <c r="F103" t="s">
        <v>80</v>
      </c>
      <c r="G103">
        <v>1767399</v>
      </c>
      <c r="H103" t="s">
        <v>81</v>
      </c>
      <c r="I103">
        <v>7</v>
      </c>
      <c r="J103" s="1">
        <v>44497.266053240739</v>
      </c>
      <c r="K103" t="s">
        <v>116</v>
      </c>
      <c r="L103" t="s">
        <v>40</v>
      </c>
      <c r="M103" t="s">
        <v>40</v>
      </c>
      <c r="N103" t="s">
        <v>32</v>
      </c>
      <c r="P103">
        <v>85</v>
      </c>
      <c r="Q103">
        <v>1</v>
      </c>
      <c r="R103" t="s">
        <v>26</v>
      </c>
      <c r="S103" t="str">
        <f t="shared" si="1"/>
        <v>Animal Collective - Strawberry Jam (595 р.) - как новый</v>
      </c>
    </row>
    <row r="104" spans="1:19" hidden="1">
      <c r="A104">
        <v>1697516791</v>
      </c>
      <c r="B104" t="s">
        <v>146</v>
      </c>
      <c r="C104" t="s">
        <v>147</v>
      </c>
      <c r="D104" t="s">
        <v>148</v>
      </c>
      <c r="E104" t="s">
        <v>149</v>
      </c>
      <c r="F104" t="s">
        <v>150</v>
      </c>
      <c r="G104">
        <v>4427736</v>
      </c>
      <c r="H104" t="s">
        <v>81</v>
      </c>
      <c r="I104">
        <v>7</v>
      </c>
      <c r="J104" s="1">
        <v>44500.428715277776</v>
      </c>
      <c r="K104" t="s">
        <v>140</v>
      </c>
      <c r="L104" t="s">
        <v>83</v>
      </c>
      <c r="M104" t="s">
        <v>83</v>
      </c>
      <c r="N104" t="s">
        <v>32</v>
      </c>
      <c r="P104">
        <v>85</v>
      </c>
      <c r="Q104">
        <v>1</v>
      </c>
      <c r="R104" t="s">
        <v>26</v>
      </c>
      <c r="S104" t="str">
        <f t="shared" si="1"/>
        <v>Мумий Тролль - Амба (595 р.) - царапины</v>
      </c>
    </row>
    <row r="105" spans="1:19" hidden="1">
      <c r="A105">
        <v>1697613679</v>
      </c>
      <c r="B105" t="s">
        <v>189</v>
      </c>
      <c r="C105" t="s">
        <v>230</v>
      </c>
      <c r="D105" t="s">
        <v>231</v>
      </c>
      <c r="E105" t="s">
        <v>232</v>
      </c>
      <c r="F105" t="s">
        <v>133</v>
      </c>
      <c r="G105">
        <v>8268342</v>
      </c>
      <c r="H105" t="s">
        <v>81</v>
      </c>
      <c r="I105">
        <v>7</v>
      </c>
      <c r="J105" s="1">
        <v>44500.48228009259</v>
      </c>
      <c r="K105" t="s">
        <v>233</v>
      </c>
      <c r="L105" t="s">
        <v>83</v>
      </c>
      <c r="M105" t="s">
        <v>234</v>
      </c>
      <c r="N105" t="s">
        <v>32</v>
      </c>
      <c r="P105">
        <v>85</v>
      </c>
      <c r="Q105">
        <v>1</v>
      </c>
      <c r="R105" t="s">
        <v>26</v>
      </c>
      <c r="S105" t="str">
        <f t="shared" si="1"/>
        <v>Various - Barcelona Dreams: белое золото пост-рока (595 р.) - царапины</v>
      </c>
    </row>
    <row r="106" spans="1:19" hidden="1">
      <c r="A106">
        <v>1697628793</v>
      </c>
      <c r="B106" t="s">
        <v>248</v>
      </c>
      <c r="C106" t="s">
        <v>249</v>
      </c>
      <c r="D106" t="s">
        <v>250</v>
      </c>
      <c r="E106" t="s">
        <v>251</v>
      </c>
      <c r="F106" t="s">
        <v>252</v>
      </c>
      <c r="G106">
        <v>2016545</v>
      </c>
      <c r="H106" t="s">
        <v>81</v>
      </c>
      <c r="I106">
        <v>7</v>
      </c>
      <c r="J106" s="1">
        <v>44500.52412037037</v>
      </c>
      <c r="K106" t="s">
        <v>222</v>
      </c>
      <c r="L106" t="s">
        <v>40</v>
      </c>
      <c r="M106" t="s">
        <v>40</v>
      </c>
      <c r="N106" t="s">
        <v>32</v>
      </c>
      <c r="P106">
        <v>170</v>
      </c>
      <c r="Q106">
        <v>2</v>
      </c>
      <c r="R106" t="s">
        <v>26</v>
      </c>
      <c r="S106" t="str">
        <f t="shared" si="1"/>
        <v>Soulwax - Most Of The Remixes We've Made For Other People Over The Years Except For The One For Einstürzende Neubauten Because We Lost It And A Few We Didn't Think Sounded Good Enough Or Just Didn't Fit In Length-Wise, But Including Some That Are Hard To Find Beca (595 р.) - как новый</v>
      </c>
    </row>
    <row r="107" spans="1:19" hidden="1">
      <c r="A107">
        <v>1697845570</v>
      </c>
      <c r="B107" t="s">
        <v>535</v>
      </c>
      <c r="C107" t="s">
        <v>536</v>
      </c>
      <c r="D107" t="s">
        <v>537</v>
      </c>
      <c r="E107" t="s">
        <v>538</v>
      </c>
      <c r="F107" t="s">
        <v>133</v>
      </c>
      <c r="G107">
        <v>5097829</v>
      </c>
      <c r="H107" t="s">
        <v>81</v>
      </c>
      <c r="I107">
        <v>7</v>
      </c>
      <c r="J107" s="1">
        <v>44500.964120370372</v>
      </c>
      <c r="K107" t="s">
        <v>539</v>
      </c>
      <c r="L107" t="s">
        <v>83</v>
      </c>
      <c r="M107" t="s">
        <v>40</v>
      </c>
      <c r="N107" t="s">
        <v>32</v>
      </c>
      <c r="P107">
        <v>85</v>
      </c>
      <c r="Q107">
        <v>1</v>
      </c>
      <c r="R107" t="s">
        <v>26</v>
      </c>
      <c r="S107" t="str">
        <f t="shared" si="1"/>
        <v>Несчастный Случай - Самый Сок (595 р.) - царапины</v>
      </c>
    </row>
    <row r="108" spans="1:19" hidden="1">
      <c r="A108">
        <v>1697846530</v>
      </c>
      <c r="B108" t="s">
        <v>548</v>
      </c>
      <c r="C108" t="s">
        <v>549</v>
      </c>
      <c r="D108" t="s">
        <v>86</v>
      </c>
      <c r="E108" t="s">
        <v>550</v>
      </c>
      <c r="F108" t="s">
        <v>159</v>
      </c>
      <c r="G108">
        <v>4886643</v>
      </c>
      <c r="H108" t="s">
        <v>81</v>
      </c>
      <c r="I108">
        <v>7</v>
      </c>
      <c r="J108" s="1">
        <v>44500.971296296295</v>
      </c>
      <c r="K108" t="s">
        <v>551</v>
      </c>
      <c r="L108" t="s">
        <v>83</v>
      </c>
      <c r="M108" t="s">
        <v>83</v>
      </c>
      <c r="N108" t="s">
        <v>32</v>
      </c>
      <c r="P108">
        <v>85</v>
      </c>
      <c r="Q108">
        <v>1</v>
      </c>
      <c r="R108" t="s">
        <v>26</v>
      </c>
      <c r="S108" t="str">
        <f t="shared" si="1"/>
        <v>Гражданская Оборона - Долгая Счастливая Жизнь (595 р.) - царапины</v>
      </c>
    </row>
    <row r="109" spans="1:19" hidden="1">
      <c r="A109">
        <v>1697859187</v>
      </c>
      <c r="B109" t="s">
        <v>655</v>
      </c>
      <c r="C109" t="s">
        <v>656</v>
      </c>
      <c r="D109" t="s">
        <v>413</v>
      </c>
      <c r="E109" t="s">
        <v>657</v>
      </c>
      <c r="F109" t="s">
        <v>80</v>
      </c>
      <c r="G109">
        <v>6973150</v>
      </c>
      <c r="H109" t="s">
        <v>81</v>
      </c>
      <c r="I109">
        <v>7</v>
      </c>
      <c r="J109" s="1">
        <v>44501.032719907409</v>
      </c>
      <c r="K109" t="s">
        <v>222</v>
      </c>
      <c r="L109" t="s">
        <v>40</v>
      </c>
      <c r="M109" t="s">
        <v>40</v>
      </c>
      <c r="N109" t="s">
        <v>32</v>
      </c>
      <c r="P109">
        <v>85</v>
      </c>
      <c r="Q109">
        <v>1</v>
      </c>
      <c r="R109" t="s">
        <v>26</v>
      </c>
      <c r="S109" t="str">
        <f t="shared" si="1"/>
        <v>Happy Mondays - Uncle Dysfunktional (595 р.) - как новый</v>
      </c>
    </row>
    <row r="110" spans="1:19" hidden="1">
      <c r="A110">
        <v>1697880946</v>
      </c>
      <c r="B110" t="s">
        <v>189</v>
      </c>
      <c r="C110" t="s">
        <v>689</v>
      </c>
      <c r="D110" t="s">
        <v>86</v>
      </c>
      <c r="E110" t="s">
        <v>690</v>
      </c>
      <c r="F110" t="s">
        <v>202</v>
      </c>
      <c r="G110">
        <v>9165867</v>
      </c>
      <c r="H110" t="s">
        <v>81</v>
      </c>
      <c r="I110">
        <v>7</v>
      </c>
      <c r="J110" s="1">
        <v>44501.049907407411</v>
      </c>
      <c r="K110" t="s">
        <v>691</v>
      </c>
      <c r="L110" t="s">
        <v>83</v>
      </c>
      <c r="M110" t="s">
        <v>83</v>
      </c>
      <c r="N110" t="s">
        <v>32</v>
      </c>
      <c r="P110">
        <v>85</v>
      </c>
      <c r="Q110">
        <v>1</v>
      </c>
      <c r="R110" t="s">
        <v>26</v>
      </c>
      <c r="S110" t="str">
        <f t="shared" si="1"/>
        <v>Various - Бумер. Original Soundtrack (595 р.) - царапины</v>
      </c>
    </row>
    <row r="111" spans="1:19" hidden="1">
      <c r="A111">
        <v>1697944939</v>
      </c>
      <c r="B111" t="s">
        <v>420</v>
      </c>
      <c r="C111" t="s">
        <v>744</v>
      </c>
      <c r="D111" t="s">
        <v>314</v>
      </c>
      <c r="E111" t="s">
        <v>745</v>
      </c>
      <c r="F111" t="s">
        <v>80</v>
      </c>
      <c r="G111">
        <v>2247236</v>
      </c>
      <c r="H111" t="s">
        <v>81</v>
      </c>
      <c r="I111">
        <v>7</v>
      </c>
      <c r="J111" s="1">
        <v>44501.079791666663</v>
      </c>
      <c r="K111" t="s">
        <v>590</v>
      </c>
      <c r="L111" t="s">
        <v>83</v>
      </c>
      <c r="M111" t="s">
        <v>40</v>
      </c>
      <c r="N111" t="s">
        <v>32</v>
      </c>
      <c r="P111">
        <v>85</v>
      </c>
      <c r="Q111">
        <v>1</v>
      </c>
      <c r="R111" t="s">
        <v>26</v>
      </c>
      <c r="S111" t="str">
        <f t="shared" si="1"/>
        <v>Ляпис Трубецкой - Manifest (595 р.) - царапины</v>
      </c>
    </row>
    <row r="112" spans="1:19" hidden="1">
      <c r="A112">
        <v>1670343571</v>
      </c>
      <c r="B112" t="s">
        <v>76</v>
      </c>
      <c r="C112" t="s">
        <v>77</v>
      </c>
      <c r="D112" t="s">
        <v>78</v>
      </c>
      <c r="E112" t="s">
        <v>79</v>
      </c>
      <c r="F112" t="s">
        <v>80</v>
      </c>
      <c r="G112">
        <v>4041164</v>
      </c>
      <c r="H112" t="s">
        <v>81</v>
      </c>
      <c r="I112">
        <v>8</v>
      </c>
      <c r="J112" s="1">
        <v>44480.286562499998</v>
      </c>
      <c r="K112" t="s">
        <v>82</v>
      </c>
      <c r="L112" t="s">
        <v>83</v>
      </c>
      <c r="M112" t="s">
        <v>40</v>
      </c>
      <c r="N112" t="s">
        <v>32</v>
      </c>
      <c r="P112">
        <v>85</v>
      </c>
      <c r="Q112">
        <v>1</v>
      </c>
      <c r="R112" t="s">
        <v>26</v>
      </c>
      <c r="S112" t="str">
        <f t="shared" si="1"/>
        <v>Beck - Modern Guilt (680 р.) - царапины</v>
      </c>
    </row>
    <row r="113" spans="1:19" hidden="1">
      <c r="A113">
        <v>1697550100</v>
      </c>
      <c r="B113" t="s">
        <v>167</v>
      </c>
      <c r="C113" t="s">
        <v>168</v>
      </c>
      <c r="D113" t="s">
        <v>169</v>
      </c>
      <c r="E113" t="s">
        <v>170</v>
      </c>
      <c r="F113" t="s">
        <v>127</v>
      </c>
      <c r="G113">
        <v>2300300</v>
      </c>
      <c r="H113" t="s">
        <v>81</v>
      </c>
      <c r="I113">
        <v>8</v>
      </c>
      <c r="J113" s="1">
        <v>44500.445648148147</v>
      </c>
      <c r="K113" t="s">
        <v>171</v>
      </c>
      <c r="L113" t="s">
        <v>40</v>
      </c>
      <c r="M113" t="s">
        <v>40</v>
      </c>
      <c r="N113" t="s">
        <v>32</v>
      </c>
      <c r="P113">
        <v>85</v>
      </c>
      <c r="Q113">
        <v>1</v>
      </c>
      <c r="R113" t="s">
        <v>26</v>
      </c>
      <c r="S113" t="str">
        <f t="shared" si="1"/>
        <v>Найк Борзов - Закрыто (680 р.) - как новый</v>
      </c>
    </row>
    <row r="114" spans="1:19" hidden="1">
      <c r="A114">
        <v>1697609014</v>
      </c>
      <c r="B114" t="s">
        <v>208</v>
      </c>
      <c r="C114" t="s">
        <v>209</v>
      </c>
      <c r="D114" t="s">
        <v>210</v>
      </c>
      <c r="E114" t="s">
        <v>211</v>
      </c>
      <c r="F114" t="s">
        <v>80</v>
      </c>
      <c r="G114">
        <v>2855949</v>
      </c>
      <c r="H114" t="s">
        <v>81</v>
      </c>
      <c r="I114">
        <v>8</v>
      </c>
      <c r="J114" s="1">
        <v>44500.472268518519</v>
      </c>
      <c r="K114" t="s">
        <v>212</v>
      </c>
      <c r="L114" t="s">
        <v>40</v>
      </c>
      <c r="M114" t="s">
        <v>40</v>
      </c>
      <c r="N114" t="s">
        <v>32</v>
      </c>
      <c r="P114">
        <v>85</v>
      </c>
      <c r="Q114">
        <v>1</v>
      </c>
      <c r="R114" t="s">
        <v>26</v>
      </c>
      <c r="S114" t="str">
        <f t="shared" si="1"/>
        <v>Beastie Boys - Hot Sauce Committee Part Two (680 р.) - как новый</v>
      </c>
    </row>
    <row r="115" spans="1:19" hidden="1">
      <c r="A115">
        <v>1697632825</v>
      </c>
      <c r="B115" t="s">
        <v>279</v>
      </c>
      <c r="C115" t="s">
        <v>280</v>
      </c>
      <c r="D115" t="s">
        <v>281</v>
      </c>
      <c r="E115" t="s">
        <v>282</v>
      </c>
      <c r="F115" t="s">
        <v>80</v>
      </c>
      <c r="G115">
        <v>4047163</v>
      </c>
      <c r="H115" t="s">
        <v>81</v>
      </c>
      <c r="I115">
        <v>8</v>
      </c>
      <c r="J115" s="1">
        <v>44500.53564814815</v>
      </c>
      <c r="K115" t="s">
        <v>283</v>
      </c>
      <c r="L115" t="s">
        <v>40</v>
      </c>
      <c r="M115" t="s">
        <v>83</v>
      </c>
      <c r="N115" t="s">
        <v>32</v>
      </c>
      <c r="P115">
        <v>85</v>
      </c>
      <c r="Q115">
        <v>1</v>
      </c>
      <c r="R115" t="s">
        <v>26</v>
      </c>
      <c r="S115" t="str">
        <f t="shared" si="1"/>
        <v>TV On The Radio - Dear Science (680 р.) - как новый</v>
      </c>
    </row>
    <row r="116" spans="1:19" hidden="1">
      <c r="A116">
        <v>1697686141</v>
      </c>
      <c r="B116" t="s">
        <v>431</v>
      </c>
      <c r="C116" t="s">
        <v>432</v>
      </c>
      <c r="D116" t="s">
        <v>433</v>
      </c>
      <c r="E116" t="s">
        <v>434</v>
      </c>
      <c r="F116" t="s">
        <v>257</v>
      </c>
      <c r="G116">
        <v>1333511</v>
      </c>
      <c r="H116" t="s">
        <v>81</v>
      </c>
      <c r="I116">
        <v>8</v>
      </c>
      <c r="J116" s="1">
        <v>44500.629861111112</v>
      </c>
      <c r="K116" t="s">
        <v>222</v>
      </c>
      <c r="L116" t="s">
        <v>40</v>
      </c>
      <c r="M116" t="s">
        <v>40</v>
      </c>
      <c r="N116" t="s">
        <v>32</v>
      </c>
      <c r="P116">
        <v>170</v>
      </c>
      <c r="Q116">
        <v>2</v>
      </c>
      <c r="R116" t="s">
        <v>26</v>
      </c>
      <c r="S116" t="str">
        <f t="shared" si="1"/>
        <v>Foo Fighters - In Your Honor (680 р.) - как новый</v>
      </c>
    </row>
    <row r="117" spans="1:19" hidden="1">
      <c r="A117">
        <v>1697698936</v>
      </c>
      <c r="B117" t="s">
        <v>525</v>
      </c>
      <c r="C117" t="s">
        <v>526</v>
      </c>
      <c r="D117" t="s">
        <v>527</v>
      </c>
      <c r="E117">
        <v>460502601144</v>
      </c>
      <c r="F117" t="s">
        <v>80</v>
      </c>
      <c r="G117">
        <v>13922735</v>
      </c>
      <c r="H117" t="s">
        <v>81</v>
      </c>
      <c r="I117">
        <v>8</v>
      </c>
      <c r="J117" s="1">
        <v>44500.67428240741</v>
      </c>
      <c r="K117" t="s">
        <v>528</v>
      </c>
      <c r="L117" t="s">
        <v>83</v>
      </c>
      <c r="M117" t="s">
        <v>40</v>
      </c>
      <c r="N117" t="s">
        <v>32</v>
      </c>
      <c r="P117">
        <v>85</v>
      </c>
      <c r="Q117">
        <v>1</v>
      </c>
      <c r="R117" t="s">
        <v>26</v>
      </c>
      <c r="S117" t="str">
        <f t="shared" si="1"/>
        <v>Feist - The Reminder (680 р.) - царапины</v>
      </c>
    </row>
    <row r="118" spans="1:19" hidden="1">
      <c r="A118">
        <v>1697858353</v>
      </c>
      <c r="B118" t="s">
        <v>642</v>
      </c>
      <c r="C118" t="s">
        <v>643</v>
      </c>
      <c r="D118" t="s">
        <v>200</v>
      </c>
      <c r="E118" t="s">
        <v>644</v>
      </c>
      <c r="F118" t="s">
        <v>80</v>
      </c>
      <c r="G118">
        <v>864588</v>
      </c>
      <c r="H118" t="s">
        <v>81</v>
      </c>
      <c r="I118">
        <v>8</v>
      </c>
      <c r="J118" s="1">
        <v>44501.027581018519</v>
      </c>
      <c r="K118" t="s">
        <v>551</v>
      </c>
      <c r="L118" t="s">
        <v>145</v>
      </c>
      <c r="M118" t="s">
        <v>40</v>
      </c>
      <c r="N118" t="s">
        <v>32</v>
      </c>
      <c r="P118">
        <v>85</v>
      </c>
      <c r="Q118">
        <v>1</v>
      </c>
      <c r="R118" t="s">
        <v>26</v>
      </c>
      <c r="S118" t="str">
        <f t="shared" si="1"/>
        <v>Dolphin (2) - Звезда (680 р.) - как новый</v>
      </c>
    </row>
    <row r="119" spans="1:19" hidden="1">
      <c r="A119">
        <v>1697859343</v>
      </c>
      <c r="B119" t="s">
        <v>658</v>
      </c>
      <c r="C119" t="s">
        <v>659</v>
      </c>
      <c r="D119" t="s">
        <v>660</v>
      </c>
      <c r="E119" t="s">
        <v>661</v>
      </c>
      <c r="F119" t="s">
        <v>80</v>
      </c>
      <c r="G119">
        <v>7001824</v>
      </c>
      <c r="H119" t="s">
        <v>81</v>
      </c>
      <c r="I119">
        <v>8</v>
      </c>
      <c r="J119" s="1">
        <v>44501.03328703704</v>
      </c>
      <c r="K119" t="s">
        <v>662</v>
      </c>
      <c r="L119" t="s">
        <v>40</v>
      </c>
      <c r="M119" t="s">
        <v>40</v>
      </c>
      <c r="N119" t="s">
        <v>32</v>
      </c>
      <c r="P119">
        <v>85</v>
      </c>
      <c r="Q119">
        <v>1</v>
      </c>
      <c r="R119" t="s">
        <v>26</v>
      </c>
      <c r="S119" t="str">
        <f t="shared" si="1"/>
        <v>The Go! Team - Thunder, Lightning, Strike (680 р.) - как новый</v>
      </c>
    </row>
    <row r="120" spans="1:19" hidden="1">
      <c r="A120">
        <v>1697916517</v>
      </c>
      <c r="B120" t="s">
        <v>705</v>
      </c>
      <c r="C120" t="s">
        <v>706</v>
      </c>
      <c r="D120" t="s">
        <v>707</v>
      </c>
      <c r="E120" t="s">
        <v>708</v>
      </c>
      <c r="F120" t="s">
        <v>80</v>
      </c>
      <c r="G120">
        <v>16549446</v>
      </c>
      <c r="H120" t="s">
        <v>81</v>
      </c>
      <c r="I120">
        <v>8</v>
      </c>
      <c r="J120" s="1">
        <v>44501.054756944446</v>
      </c>
      <c r="K120" t="s">
        <v>590</v>
      </c>
      <c r="L120" t="s">
        <v>83</v>
      </c>
      <c r="M120" t="s">
        <v>40</v>
      </c>
      <c r="N120" t="s">
        <v>32</v>
      </c>
      <c r="P120">
        <v>85</v>
      </c>
      <c r="Q120">
        <v>1</v>
      </c>
      <c r="R120" t="s">
        <v>26</v>
      </c>
      <c r="S120" t="str">
        <f t="shared" si="1"/>
        <v>Esthetic Education - Face Reading (680 р.) - царапины</v>
      </c>
    </row>
    <row r="121" spans="1:19" hidden="1">
      <c r="A121">
        <v>1697939608</v>
      </c>
      <c r="B121" t="s">
        <v>420</v>
      </c>
      <c r="C121" t="s">
        <v>720</v>
      </c>
      <c r="D121" t="s">
        <v>148</v>
      </c>
      <c r="E121" t="s">
        <v>721</v>
      </c>
      <c r="F121" t="s">
        <v>722</v>
      </c>
      <c r="G121">
        <v>1914347</v>
      </c>
      <c r="H121" t="s">
        <v>81</v>
      </c>
      <c r="I121">
        <v>8</v>
      </c>
      <c r="J121" s="1">
        <v>44501.062222222223</v>
      </c>
      <c r="K121" t="s">
        <v>222</v>
      </c>
      <c r="L121" t="s">
        <v>40</v>
      </c>
      <c r="M121" t="s">
        <v>40</v>
      </c>
      <c r="N121" t="s">
        <v>32</v>
      </c>
      <c r="P121">
        <v>85</v>
      </c>
      <c r="Q121">
        <v>1</v>
      </c>
      <c r="R121" t="s">
        <v>26</v>
      </c>
      <c r="S121" t="str">
        <f t="shared" si="1"/>
        <v>Ляпис Трубецкой - Культпросвет (680 р.) - как новый</v>
      </c>
    </row>
    <row r="122" spans="1:19" hidden="1">
      <c r="A122">
        <v>1697515504</v>
      </c>
      <c r="B122" t="s">
        <v>141</v>
      </c>
      <c r="C122" t="s">
        <v>142</v>
      </c>
      <c r="D122" t="s">
        <v>143</v>
      </c>
      <c r="E122" t="s">
        <v>144</v>
      </c>
      <c r="F122" t="s">
        <v>133</v>
      </c>
      <c r="G122">
        <v>10981803</v>
      </c>
      <c r="H122" t="s">
        <v>81</v>
      </c>
      <c r="I122">
        <v>9</v>
      </c>
      <c r="J122" s="1">
        <v>44500.425995370373</v>
      </c>
      <c r="K122" t="s">
        <v>140</v>
      </c>
      <c r="L122" t="s">
        <v>145</v>
      </c>
      <c r="M122" t="s">
        <v>83</v>
      </c>
      <c r="N122" t="s">
        <v>32</v>
      </c>
      <c r="P122">
        <v>85</v>
      </c>
      <c r="Q122">
        <v>1</v>
      </c>
      <c r="R122" t="s">
        <v>26</v>
      </c>
      <c r="S122" t="str">
        <f t="shared" si="1"/>
        <v>Хуй Забей - Забейся! (765 р.) - как новый</v>
      </c>
    </row>
    <row r="123" spans="1:19" hidden="1">
      <c r="A123">
        <v>1697521804</v>
      </c>
      <c r="B123" t="s">
        <v>151</v>
      </c>
      <c r="C123" t="s">
        <v>152</v>
      </c>
      <c r="D123" t="s">
        <v>153</v>
      </c>
      <c r="E123" t="s">
        <v>154</v>
      </c>
      <c r="F123" t="s">
        <v>139</v>
      </c>
      <c r="G123">
        <v>10223934</v>
      </c>
      <c r="H123" t="s">
        <v>81</v>
      </c>
      <c r="I123">
        <v>9</v>
      </c>
      <c r="J123" s="1">
        <v>44500.43849537037</v>
      </c>
      <c r="K123" t="s">
        <v>140</v>
      </c>
      <c r="L123" t="s">
        <v>83</v>
      </c>
      <c r="M123" t="s">
        <v>40</v>
      </c>
      <c r="N123" t="s">
        <v>32</v>
      </c>
      <c r="P123">
        <v>85</v>
      </c>
      <c r="Q123">
        <v>1</v>
      </c>
      <c r="R123" t="s">
        <v>26</v>
      </c>
      <c r="S123" t="str">
        <f t="shared" si="1"/>
        <v>Линда - Белое На Белом (765 р.) - царапины</v>
      </c>
    </row>
    <row r="124" spans="1:19" hidden="1">
      <c r="A124">
        <v>1697613007</v>
      </c>
      <c r="B124" t="s">
        <v>198</v>
      </c>
      <c r="C124" t="s">
        <v>228</v>
      </c>
      <c r="D124" t="s">
        <v>229</v>
      </c>
      <c r="E124">
        <v>4605026004986</v>
      </c>
      <c r="F124" t="s">
        <v>80</v>
      </c>
      <c r="G124">
        <v>1426319</v>
      </c>
      <c r="H124" t="s">
        <v>81</v>
      </c>
      <c r="I124">
        <v>9</v>
      </c>
      <c r="J124" s="1">
        <v>44500.48096064815</v>
      </c>
      <c r="K124" t="s">
        <v>212</v>
      </c>
      <c r="L124" t="s">
        <v>40</v>
      </c>
      <c r="M124" t="s">
        <v>40</v>
      </c>
      <c r="N124" t="s">
        <v>32</v>
      </c>
      <c r="P124">
        <v>85</v>
      </c>
      <c r="Q124">
        <v>1</v>
      </c>
      <c r="R124" t="s">
        <v>26</v>
      </c>
      <c r="S124" t="str">
        <f t="shared" si="1"/>
        <v>Portishead - Third (765 р.) - как новый</v>
      </c>
    </row>
    <row r="125" spans="1:19" hidden="1">
      <c r="A125">
        <v>1697614270</v>
      </c>
      <c r="B125" t="s">
        <v>189</v>
      </c>
      <c r="C125" t="s">
        <v>235</v>
      </c>
      <c r="D125" t="s">
        <v>236</v>
      </c>
      <c r="E125" t="s">
        <v>237</v>
      </c>
      <c r="F125" t="s">
        <v>238</v>
      </c>
      <c r="G125">
        <v>7129539</v>
      </c>
      <c r="H125" t="s">
        <v>81</v>
      </c>
      <c r="I125">
        <v>9</v>
      </c>
      <c r="J125" s="1">
        <v>44500.483888888892</v>
      </c>
      <c r="K125" t="s">
        <v>140</v>
      </c>
      <c r="L125" t="s">
        <v>83</v>
      </c>
      <c r="M125" t="s">
        <v>83</v>
      </c>
      <c r="N125" t="s">
        <v>32</v>
      </c>
      <c r="P125">
        <v>85</v>
      </c>
      <c r="Q125">
        <v>1</v>
      </c>
      <c r="R125" t="s">
        <v>26</v>
      </c>
      <c r="S125" t="str">
        <f t="shared" si="1"/>
        <v>Various - Шансон С Человеческим Лицом Mp3 (765 р.) - царапины</v>
      </c>
    </row>
    <row r="126" spans="1:19" hidden="1">
      <c r="A126">
        <v>1697653510</v>
      </c>
      <c r="B126" t="s">
        <v>349</v>
      </c>
      <c r="C126" t="s">
        <v>350</v>
      </c>
      <c r="D126" t="s">
        <v>351</v>
      </c>
      <c r="E126">
        <v>602517028029</v>
      </c>
      <c r="F126" t="s">
        <v>80</v>
      </c>
      <c r="G126">
        <v>15748826</v>
      </c>
      <c r="H126" t="s">
        <v>81</v>
      </c>
      <c r="I126">
        <v>9</v>
      </c>
      <c r="J126" s="1">
        <v>44500.569293981483</v>
      </c>
      <c r="K126" t="s">
        <v>352</v>
      </c>
      <c r="L126" t="s">
        <v>24</v>
      </c>
      <c r="M126" t="s">
        <v>40</v>
      </c>
      <c r="N126" t="s">
        <v>32</v>
      </c>
      <c r="P126">
        <v>85</v>
      </c>
      <c r="Q126">
        <v>1</v>
      </c>
      <c r="R126" t="s">
        <v>26</v>
      </c>
      <c r="S126" t="str">
        <f t="shared" si="1"/>
        <v>The Mars Volta - Amputechture (765 р.) - как новый</v>
      </c>
    </row>
    <row r="127" spans="1:19" hidden="1">
      <c r="A127">
        <v>1697670208</v>
      </c>
      <c r="B127" t="s">
        <v>392</v>
      </c>
      <c r="C127" t="s">
        <v>393</v>
      </c>
      <c r="D127" t="s">
        <v>394</v>
      </c>
      <c r="E127">
        <v>6942012</v>
      </c>
      <c r="F127" t="s">
        <v>133</v>
      </c>
      <c r="G127">
        <v>13047337</v>
      </c>
      <c r="H127" t="s">
        <v>81</v>
      </c>
      <c r="I127">
        <v>9</v>
      </c>
      <c r="J127" s="1">
        <v>44500.598958333336</v>
      </c>
      <c r="K127" t="s">
        <v>140</v>
      </c>
      <c r="L127" t="s">
        <v>83</v>
      </c>
      <c r="M127" t="s">
        <v>83</v>
      </c>
      <c r="N127" t="s">
        <v>32</v>
      </c>
      <c r="P127">
        <v>85</v>
      </c>
      <c r="Q127">
        <v>1</v>
      </c>
      <c r="R127" t="s">
        <v>26</v>
      </c>
      <c r="S127" t="str">
        <f t="shared" si="1"/>
        <v>Bob Marley - Le World...Reggae (765 р.) - царапины</v>
      </c>
    </row>
    <row r="128" spans="1:19" hidden="1">
      <c r="A128">
        <v>1697857612</v>
      </c>
      <c r="B128" t="s">
        <v>633</v>
      </c>
      <c r="C128" t="s">
        <v>634</v>
      </c>
      <c r="D128" t="s">
        <v>635</v>
      </c>
      <c r="E128" t="s">
        <v>636</v>
      </c>
      <c r="F128" t="s">
        <v>637</v>
      </c>
      <c r="G128">
        <v>1845098</v>
      </c>
      <c r="H128" t="s">
        <v>81</v>
      </c>
      <c r="I128">
        <v>9</v>
      </c>
      <c r="J128" s="1">
        <v>44501.023530092592</v>
      </c>
      <c r="K128" t="s">
        <v>222</v>
      </c>
      <c r="L128" t="s">
        <v>40</v>
      </c>
      <c r="M128" t="s">
        <v>40</v>
      </c>
      <c r="N128" t="s">
        <v>32</v>
      </c>
      <c r="P128">
        <v>85</v>
      </c>
      <c r="Q128">
        <v>1</v>
      </c>
      <c r="R128" t="s">
        <v>26</v>
      </c>
      <c r="S128" t="str">
        <f t="shared" si="1"/>
        <v>Tequilajazzz - Журнал Живого (765 р.) - как новый</v>
      </c>
    </row>
    <row r="129" spans="1:19" hidden="1">
      <c r="A129">
        <v>1697938057</v>
      </c>
      <c r="B129" t="s">
        <v>465</v>
      </c>
      <c r="C129" t="s">
        <v>709</v>
      </c>
      <c r="D129" t="s">
        <v>710</v>
      </c>
      <c r="E129" t="s">
        <v>711</v>
      </c>
      <c r="F129" t="s">
        <v>80</v>
      </c>
      <c r="G129">
        <v>8090686</v>
      </c>
      <c r="H129" t="s">
        <v>81</v>
      </c>
      <c r="I129">
        <v>9</v>
      </c>
      <c r="J129" s="1">
        <v>44501.056666666664</v>
      </c>
      <c r="K129" t="s">
        <v>604</v>
      </c>
      <c r="L129" t="s">
        <v>83</v>
      </c>
      <c r="M129" t="s">
        <v>40</v>
      </c>
      <c r="N129" t="s">
        <v>32</v>
      </c>
      <c r="P129">
        <v>85</v>
      </c>
      <c r="Q129">
        <v>1</v>
      </c>
      <c r="R129" t="s">
        <v>26</v>
      </c>
      <c r="S129" t="str">
        <f t="shared" si="1"/>
        <v>Телевизор - Путь К Успеху (765 р.) - царапины</v>
      </c>
    </row>
    <row r="130" spans="1:19" hidden="1">
      <c r="A130">
        <v>1651620289</v>
      </c>
      <c r="B130" t="s">
        <v>90</v>
      </c>
      <c r="C130" t="s">
        <v>91</v>
      </c>
      <c r="D130" t="s">
        <v>92</v>
      </c>
      <c r="E130" t="s">
        <v>93</v>
      </c>
      <c r="F130" t="s">
        <v>94</v>
      </c>
      <c r="G130">
        <v>7963120</v>
      </c>
      <c r="H130" t="s">
        <v>81</v>
      </c>
      <c r="I130">
        <v>10</v>
      </c>
      <c r="J130" s="1">
        <v>44491.346064814818</v>
      </c>
      <c r="K130" t="s">
        <v>95</v>
      </c>
      <c r="L130" t="s">
        <v>24</v>
      </c>
      <c r="M130" t="s">
        <v>24</v>
      </c>
      <c r="N130" t="s">
        <v>32</v>
      </c>
      <c r="P130">
        <v>85</v>
      </c>
      <c r="Q130">
        <v>1</v>
      </c>
      <c r="R130" t="s">
        <v>26</v>
      </c>
      <c r="S130" t="str">
        <f t="shared" si="1"/>
        <v>Souljacker (2) - Selected (850 р.) - как новый</v>
      </c>
    </row>
    <row r="131" spans="1:19" hidden="1">
      <c r="A131">
        <v>1697610553</v>
      </c>
      <c r="B131" t="s">
        <v>213</v>
      </c>
      <c r="C131" t="s">
        <v>214</v>
      </c>
      <c r="D131" t="s">
        <v>153</v>
      </c>
      <c r="E131" t="s">
        <v>215</v>
      </c>
      <c r="F131" t="s">
        <v>80</v>
      </c>
      <c r="G131">
        <v>3732678</v>
      </c>
      <c r="H131" t="s">
        <v>81</v>
      </c>
      <c r="I131">
        <v>10</v>
      </c>
      <c r="J131" s="1">
        <v>44500.474861111114</v>
      </c>
      <c r="K131" t="s">
        <v>188</v>
      </c>
      <c r="L131" t="s">
        <v>40</v>
      </c>
      <c r="M131" t="s">
        <v>40</v>
      </c>
      <c r="N131" t="s">
        <v>32</v>
      </c>
      <c r="P131">
        <v>85</v>
      </c>
      <c r="Q131">
        <v>1</v>
      </c>
      <c r="R131" t="s">
        <v>26</v>
      </c>
      <c r="S131" t="str">
        <f t="shared" si="1"/>
        <v>Ночные Снайперы - Цунами (850 р.) - как новый</v>
      </c>
    </row>
    <row r="132" spans="1:19" hidden="1">
      <c r="A132">
        <v>1697631133</v>
      </c>
      <c r="B132" t="s">
        <v>268</v>
      </c>
      <c r="C132" t="s">
        <v>269</v>
      </c>
      <c r="D132" t="s">
        <v>270</v>
      </c>
      <c r="E132" t="s">
        <v>271</v>
      </c>
      <c r="F132" t="s">
        <v>80</v>
      </c>
      <c r="G132">
        <v>13396329</v>
      </c>
      <c r="H132" t="s">
        <v>81</v>
      </c>
      <c r="I132">
        <v>10</v>
      </c>
      <c r="J132" s="1">
        <v>44500.531168981484</v>
      </c>
      <c r="K132" t="s">
        <v>272</v>
      </c>
      <c r="L132" t="s">
        <v>24</v>
      </c>
      <c r="M132" t="s">
        <v>40</v>
      </c>
      <c r="N132" t="s">
        <v>32</v>
      </c>
      <c r="P132">
        <v>85</v>
      </c>
      <c r="Q132">
        <v>1</v>
      </c>
      <c r="R132" t="s">
        <v>26</v>
      </c>
      <c r="S132" t="str">
        <f t="shared" si="1"/>
        <v>Dinosaur Jr. - Beyond (850 р.) - как новый</v>
      </c>
    </row>
    <row r="133" spans="1:19" hidden="1">
      <c r="A133">
        <v>1697634331</v>
      </c>
      <c r="B133" t="s">
        <v>284</v>
      </c>
      <c r="C133" t="s">
        <v>289</v>
      </c>
      <c r="D133" t="s">
        <v>286</v>
      </c>
      <c r="E133" t="s">
        <v>290</v>
      </c>
      <c r="F133" t="s">
        <v>127</v>
      </c>
      <c r="G133">
        <v>5953621</v>
      </c>
      <c r="H133" t="s">
        <v>81</v>
      </c>
      <c r="I133">
        <v>10</v>
      </c>
      <c r="J133" s="1">
        <v>44500.540509259263</v>
      </c>
      <c r="K133" t="s">
        <v>222</v>
      </c>
      <c r="L133" t="s">
        <v>40</v>
      </c>
      <c r="M133" t="s">
        <v>40</v>
      </c>
      <c r="N133" t="s">
        <v>32</v>
      </c>
      <c r="P133">
        <v>85</v>
      </c>
      <c r="Q133">
        <v>1</v>
      </c>
      <c r="R133" t="s">
        <v>26</v>
      </c>
      <c r="S133" t="str">
        <f t="shared" si="1"/>
        <v>Guns N' Roses - Use Your Illusion II (850 р.) - как новый</v>
      </c>
    </row>
    <row r="134" spans="1:19" hidden="1">
      <c r="A134">
        <v>1697651482</v>
      </c>
      <c r="B134" t="s">
        <v>328</v>
      </c>
      <c r="C134" t="s">
        <v>329</v>
      </c>
      <c r="D134" t="s">
        <v>330</v>
      </c>
      <c r="E134">
        <v>2600670</v>
      </c>
      <c r="F134" t="s">
        <v>165</v>
      </c>
      <c r="G134">
        <v>10339915</v>
      </c>
      <c r="H134" t="s">
        <v>81</v>
      </c>
      <c r="I134">
        <v>10</v>
      </c>
      <c r="J134" s="1">
        <v>44500.562754629631</v>
      </c>
      <c r="K134" t="s">
        <v>331</v>
      </c>
      <c r="L134" t="s">
        <v>24</v>
      </c>
      <c r="M134" t="s">
        <v>83</v>
      </c>
      <c r="N134" t="s">
        <v>32</v>
      </c>
      <c r="P134">
        <v>170</v>
      </c>
      <c r="Q134">
        <v>2</v>
      </c>
      <c r="R134" t="s">
        <v>26</v>
      </c>
      <c r="S134" t="str">
        <f t="shared" si="1"/>
        <v>Dire Straits &amp; Mark Knopfler - Private Investigations - The Best Of (850 р.) - как новый</v>
      </c>
    </row>
    <row r="135" spans="1:19" hidden="1">
      <c r="A135">
        <v>1697657017</v>
      </c>
      <c r="B135" t="s">
        <v>359</v>
      </c>
      <c r="C135" t="s">
        <v>360</v>
      </c>
      <c r="D135" t="s">
        <v>361</v>
      </c>
      <c r="E135" t="s">
        <v>362</v>
      </c>
      <c r="F135" t="s">
        <v>80</v>
      </c>
      <c r="G135">
        <v>1998539</v>
      </c>
      <c r="H135" t="s">
        <v>81</v>
      </c>
      <c r="I135">
        <v>10</v>
      </c>
      <c r="J135" s="1">
        <v>44500.578368055554</v>
      </c>
      <c r="K135" t="s">
        <v>363</v>
      </c>
      <c r="L135" t="s">
        <v>83</v>
      </c>
      <c r="M135" t="s">
        <v>83</v>
      </c>
      <c r="N135" t="s">
        <v>32</v>
      </c>
      <c r="P135">
        <v>85</v>
      </c>
      <c r="Q135">
        <v>1</v>
      </c>
      <c r="R135" t="s">
        <v>26</v>
      </c>
      <c r="S135" t="str">
        <f t="shared" si="1"/>
        <v>Кровосток - Сквозное (850 р.) - царапины</v>
      </c>
    </row>
    <row r="136" spans="1:19" hidden="1">
      <c r="A136">
        <v>1697667505</v>
      </c>
      <c r="B136" t="s">
        <v>372</v>
      </c>
      <c r="C136" t="s">
        <v>373</v>
      </c>
      <c r="D136" t="s">
        <v>374</v>
      </c>
      <c r="E136" t="s">
        <v>375</v>
      </c>
      <c r="F136" t="s">
        <v>80</v>
      </c>
      <c r="G136">
        <v>850594</v>
      </c>
      <c r="H136" t="s">
        <v>81</v>
      </c>
      <c r="I136">
        <v>10</v>
      </c>
      <c r="J136" s="1">
        <v>44500.59002314815</v>
      </c>
      <c r="K136" t="s">
        <v>222</v>
      </c>
      <c r="L136" t="s">
        <v>40</v>
      </c>
      <c r="M136" t="s">
        <v>40</v>
      </c>
      <c r="N136" t="s">
        <v>32</v>
      </c>
      <c r="P136">
        <v>85</v>
      </c>
      <c r="Q136">
        <v>1</v>
      </c>
      <c r="R136" t="s">
        <v>26</v>
      </c>
      <c r="S136" t="str">
        <f t="shared" si="1"/>
        <v>Акула - Без Любви (850 р.) - как новый</v>
      </c>
    </row>
    <row r="137" spans="1:19" hidden="1">
      <c r="A137">
        <v>1697668333</v>
      </c>
      <c r="B137" t="s">
        <v>379</v>
      </c>
      <c r="C137" t="s">
        <v>380</v>
      </c>
      <c r="D137" t="s">
        <v>381</v>
      </c>
      <c r="E137" t="s">
        <v>382</v>
      </c>
      <c r="F137" t="s">
        <v>80</v>
      </c>
      <c r="G137">
        <v>5086530</v>
      </c>
      <c r="H137" t="s">
        <v>81</v>
      </c>
      <c r="I137">
        <v>10</v>
      </c>
      <c r="J137" s="1">
        <v>44500.59238425926</v>
      </c>
      <c r="K137" t="s">
        <v>383</v>
      </c>
      <c r="L137" t="s">
        <v>83</v>
      </c>
      <c r="M137" t="s">
        <v>40</v>
      </c>
      <c r="N137" t="s">
        <v>32</v>
      </c>
      <c r="P137">
        <v>85</v>
      </c>
      <c r="Q137">
        <v>1</v>
      </c>
      <c r="R137" t="s">
        <v>26</v>
      </c>
      <c r="S137" t="str">
        <f t="shared" si="1"/>
        <v>Blur - The Great Escape (850 р.) - царапины</v>
      </c>
    </row>
    <row r="138" spans="1:19" hidden="1">
      <c r="A138">
        <v>1697668714</v>
      </c>
      <c r="B138" t="s">
        <v>379</v>
      </c>
      <c r="C138" t="s">
        <v>384</v>
      </c>
      <c r="D138" t="s">
        <v>385</v>
      </c>
      <c r="E138" t="s">
        <v>386</v>
      </c>
      <c r="F138" t="s">
        <v>127</v>
      </c>
      <c r="G138">
        <v>1989533</v>
      </c>
      <c r="H138" t="s">
        <v>81</v>
      </c>
      <c r="I138">
        <v>10</v>
      </c>
      <c r="J138" s="1">
        <v>44500.593773148146</v>
      </c>
      <c r="K138" t="s">
        <v>383</v>
      </c>
      <c r="L138" t="s">
        <v>83</v>
      </c>
      <c r="M138" t="s">
        <v>83</v>
      </c>
      <c r="N138" t="s">
        <v>32</v>
      </c>
      <c r="P138">
        <v>85</v>
      </c>
      <c r="Q138">
        <v>1</v>
      </c>
      <c r="R138" t="s">
        <v>26</v>
      </c>
      <c r="S138" t="str">
        <f t="shared" si="1"/>
        <v>Blur - Parklife (850 р.) - царапины</v>
      </c>
    </row>
    <row r="139" spans="1:19" hidden="1">
      <c r="A139">
        <v>1697669902</v>
      </c>
      <c r="B139" t="s">
        <v>387</v>
      </c>
      <c r="C139" t="s">
        <v>388</v>
      </c>
      <c r="D139" t="s">
        <v>389</v>
      </c>
      <c r="E139" t="s">
        <v>390</v>
      </c>
      <c r="F139" t="s">
        <v>80</v>
      </c>
      <c r="G139">
        <v>1374077</v>
      </c>
      <c r="H139" t="s">
        <v>81</v>
      </c>
      <c r="I139">
        <v>10</v>
      </c>
      <c r="J139" s="1">
        <v>44500.597986111112</v>
      </c>
      <c r="K139" t="s">
        <v>391</v>
      </c>
      <c r="L139" t="s">
        <v>40</v>
      </c>
      <c r="M139" t="s">
        <v>40</v>
      </c>
      <c r="N139" t="s">
        <v>32</v>
      </c>
      <c r="P139">
        <v>85</v>
      </c>
      <c r="Q139">
        <v>1</v>
      </c>
      <c r="R139" t="s">
        <v>26</v>
      </c>
      <c r="S139" t="str">
        <f t="shared" si="1"/>
        <v>PJ Harvey - Uh Huh Her (850 р.) - как новый</v>
      </c>
    </row>
    <row r="140" spans="1:19" hidden="1">
      <c r="A140">
        <v>1697671279</v>
      </c>
      <c r="B140" t="s">
        <v>402</v>
      </c>
      <c r="C140" t="s">
        <v>403</v>
      </c>
      <c r="D140" t="s">
        <v>404</v>
      </c>
      <c r="E140" t="s">
        <v>405</v>
      </c>
      <c r="F140" t="s">
        <v>80</v>
      </c>
      <c r="G140">
        <v>1000092</v>
      </c>
      <c r="H140" t="s">
        <v>81</v>
      </c>
      <c r="I140">
        <v>10</v>
      </c>
      <c r="J140" s="1">
        <v>44500.603101851855</v>
      </c>
      <c r="K140" t="s">
        <v>406</v>
      </c>
      <c r="L140" t="s">
        <v>83</v>
      </c>
      <c r="M140" t="s">
        <v>40</v>
      </c>
      <c r="N140" t="s">
        <v>32</v>
      </c>
      <c r="P140">
        <v>85</v>
      </c>
      <c r="Q140">
        <v>1</v>
      </c>
      <c r="S140" t="str">
        <f t="shared" si="1"/>
        <v>The White Stripes - Icky Thump (850 р.) - царапины</v>
      </c>
    </row>
    <row r="141" spans="1:19" hidden="1">
      <c r="A141">
        <v>1697683207</v>
      </c>
      <c r="B141" t="s">
        <v>414</v>
      </c>
      <c r="C141" t="s">
        <v>414</v>
      </c>
      <c r="D141" t="s">
        <v>415</v>
      </c>
      <c r="E141" t="s">
        <v>416</v>
      </c>
      <c r="F141" t="s">
        <v>80</v>
      </c>
      <c r="G141">
        <v>1596023</v>
      </c>
      <c r="H141" t="s">
        <v>81</v>
      </c>
      <c r="I141">
        <v>10</v>
      </c>
      <c r="J141" s="1">
        <v>44500.620069444441</v>
      </c>
      <c r="K141" t="s">
        <v>222</v>
      </c>
      <c r="L141" t="s">
        <v>40</v>
      </c>
      <c r="M141" t="s">
        <v>40</v>
      </c>
      <c r="N141" t="s">
        <v>32</v>
      </c>
      <c r="P141">
        <v>85</v>
      </c>
      <c r="Q141">
        <v>1</v>
      </c>
      <c r="R141" t="s">
        <v>26</v>
      </c>
      <c r="S141" t="str">
        <f t="shared" ref="S141:S193" si="2">IF(L141="Very Good Plus (VG+)",B141&amp;" - "&amp;C141&amp;" ("&amp;I141*85&amp;" р.) - царапины",B141&amp;" - "&amp;C141&amp;" ("&amp;I141*85&amp;" р.) - как новый")</f>
        <v>Vampire Weekend - Vampire Weekend (850 р.) - как новый</v>
      </c>
    </row>
    <row r="142" spans="1:19" hidden="1">
      <c r="A142">
        <v>1697685727</v>
      </c>
      <c r="B142" t="s">
        <v>428</v>
      </c>
      <c r="C142" t="s">
        <v>429</v>
      </c>
      <c r="D142" t="s">
        <v>86</v>
      </c>
      <c r="E142" t="s">
        <v>430</v>
      </c>
      <c r="F142" t="s">
        <v>159</v>
      </c>
      <c r="G142">
        <v>645844</v>
      </c>
      <c r="H142" t="s">
        <v>81</v>
      </c>
      <c r="I142">
        <v>10</v>
      </c>
      <c r="J142" s="1">
        <v>44500.628182870372</v>
      </c>
      <c r="K142" t="s">
        <v>140</v>
      </c>
      <c r="L142" t="s">
        <v>83</v>
      </c>
      <c r="M142" t="s">
        <v>83</v>
      </c>
      <c r="N142" t="s">
        <v>32</v>
      </c>
      <c r="P142">
        <v>85</v>
      </c>
      <c r="Q142">
        <v>1</v>
      </c>
      <c r="R142" t="s">
        <v>26</v>
      </c>
      <c r="S142" t="str">
        <f t="shared" si="2"/>
        <v>Захар Май + Шива - Чёрные Вертолёты (850 р.) - царапины</v>
      </c>
    </row>
    <row r="143" spans="1:19" hidden="1">
      <c r="A143">
        <v>1697688172</v>
      </c>
      <c r="B143" t="s">
        <v>445</v>
      </c>
      <c r="C143" t="s">
        <v>446</v>
      </c>
      <c r="D143" t="s">
        <v>447</v>
      </c>
      <c r="E143" t="s">
        <v>448</v>
      </c>
      <c r="F143" t="s">
        <v>80</v>
      </c>
      <c r="G143">
        <v>1487266</v>
      </c>
      <c r="H143" t="s">
        <v>81</v>
      </c>
      <c r="I143">
        <v>10</v>
      </c>
      <c r="J143" s="1">
        <v>44500.637673611112</v>
      </c>
      <c r="K143" t="s">
        <v>449</v>
      </c>
      <c r="L143" t="s">
        <v>83</v>
      </c>
      <c r="M143" t="s">
        <v>40</v>
      </c>
      <c r="N143" t="s">
        <v>32</v>
      </c>
      <c r="P143">
        <v>85</v>
      </c>
      <c r="Q143">
        <v>1</v>
      </c>
      <c r="R143" t="s">
        <v>26</v>
      </c>
      <c r="S143" t="str">
        <f t="shared" si="2"/>
        <v>Аукцыон, Marc Ribot, John Medeski, Ned Rothenberg, Frank London, Владимир Волков - Девушки Поют (850 р.) - царапины</v>
      </c>
    </row>
    <row r="144" spans="1:19" hidden="1">
      <c r="A144">
        <v>1697690152</v>
      </c>
      <c r="B144" t="s">
        <v>450</v>
      </c>
      <c r="C144" t="s">
        <v>451</v>
      </c>
      <c r="D144" t="s">
        <v>452</v>
      </c>
      <c r="E144" t="s">
        <v>453</v>
      </c>
      <c r="F144" t="s">
        <v>133</v>
      </c>
      <c r="G144">
        <v>460750</v>
      </c>
      <c r="H144" t="s">
        <v>81</v>
      </c>
      <c r="I144">
        <v>10</v>
      </c>
      <c r="J144" s="1">
        <v>44500.639664351853</v>
      </c>
      <c r="K144" t="s">
        <v>222</v>
      </c>
      <c r="L144" t="s">
        <v>40</v>
      </c>
      <c r="M144" t="s">
        <v>40</v>
      </c>
      <c r="N144" t="s">
        <v>32</v>
      </c>
      <c r="P144">
        <v>85</v>
      </c>
      <c r="Q144">
        <v>1</v>
      </c>
      <c r="R144" t="s">
        <v>26</v>
      </c>
      <c r="S144" t="str">
        <f t="shared" si="2"/>
        <v>NOFX - The Greatest Songs Ever Written... By Us (850 р.) - как новый</v>
      </c>
    </row>
    <row r="145" spans="1:19" hidden="1">
      <c r="A145">
        <v>1697690428</v>
      </c>
      <c r="B145" t="s">
        <v>454</v>
      </c>
      <c r="C145" t="s">
        <v>454</v>
      </c>
      <c r="D145" t="s">
        <v>455</v>
      </c>
      <c r="E145">
        <v>886970068632</v>
      </c>
      <c r="F145" t="s">
        <v>456</v>
      </c>
      <c r="G145">
        <v>4297431</v>
      </c>
      <c r="H145" t="s">
        <v>81</v>
      </c>
      <c r="I145">
        <v>10</v>
      </c>
      <c r="J145" s="1">
        <v>44500.640983796293</v>
      </c>
      <c r="K145" t="s">
        <v>457</v>
      </c>
      <c r="L145" t="s">
        <v>83</v>
      </c>
      <c r="M145" t="s">
        <v>83</v>
      </c>
      <c r="N145" t="s">
        <v>32</v>
      </c>
      <c r="P145">
        <v>85</v>
      </c>
      <c r="Q145">
        <v>1</v>
      </c>
      <c r="R145" t="s">
        <v>26</v>
      </c>
      <c r="S145" t="str">
        <f t="shared" si="2"/>
        <v>The Clash - The Clash (850 р.) - царапины</v>
      </c>
    </row>
    <row r="146" spans="1:19" hidden="1">
      <c r="A146">
        <v>1697692294</v>
      </c>
      <c r="B146" t="s">
        <v>203</v>
      </c>
      <c r="C146" t="s">
        <v>470</v>
      </c>
      <c r="D146" t="s">
        <v>471</v>
      </c>
      <c r="E146" t="s">
        <v>472</v>
      </c>
      <c r="F146" t="s">
        <v>80</v>
      </c>
      <c r="G146">
        <v>4558409</v>
      </c>
      <c r="H146" t="s">
        <v>81</v>
      </c>
      <c r="I146">
        <v>10</v>
      </c>
      <c r="J146" s="1">
        <v>44500.646192129629</v>
      </c>
      <c r="K146" t="s">
        <v>222</v>
      </c>
      <c r="L146" t="s">
        <v>40</v>
      </c>
      <c r="M146" t="s">
        <v>40</v>
      </c>
      <c r="N146" t="s">
        <v>32</v>
      </c>
      <c r="P146">
        <v>85</v>
      </c>
      <c r="Q146">
        <v>1</v>
      </c>
      <c r="R146" t="s">
        <v>26</v>
      </c>
      <c r="S146" t="str">
        <f t="shared" si="2"/>
        <v>Grandaddy - Just Like The Fambly Cat (850 р.) - как новый</v>
      </c>
    </row>
    <row r="147" spans="1:19" hidden="1">
      <c r="A147">
        <v>1697692510</v>
      </c>
      <c r="B147" t="s">
        <v>473</v>
      </c>
      <c r="C147" t="s">
        <v>474</v>
      </c>
      <c r="D147" t="s">
        <v>200</v>
      </c>
      <c r="E147">
        <v>460502670023</v>
      </c>
      <c r="F147" t="s">
        <v>80</v>
      </c>
      <c r="G147">
        <v>1660917</v>
      </c>
      <c r="H147" t="s">
        <v>81</v>
      </c>
      <c r="I147">
        <v>10</v>
      </c>
      <c r="J147" s="1">
        <v>44500.647141203706</v>
      </c>
      <c r="K147" t="s">
        <v>475</v>
      </c>
      <c r="L147" t="s">
        <v>40</v>
      </c>
      <c r="M147" t="s">
        <v>40</v>
      </c>
      <c r="N147" t="s">
        <v>32</v>
      </c>
      <c r="P147">
        <v>85</v>
      </c>
      <c r="Q147">
        <v>1</v>
      </c>
      <c r="R147" t="s">
        <v>26</v>
      </c>
      <c r="S147" t="str">
        <f t="shared" si="2"/>
        <v>The Cure - 4:13 Dream (850 р.) - как новый</v>
      </c>
    </row>
    <row r="148" spans="1:19" hidden="1">
      <c r="A148">
        <v>1697693659</v>
      </c>
      <c r="B148" t="s">
        <v>189</v>
      </c>
      <c r="C148" t="s">
        <v>484</v>
      </c>
      <c r="D148" t="s">
        <v>231</v>
      </c>
      <c r="E148" t="s">
        <v>485</v>
      </c>
      <c r="F148" t="s">
        <v>486</v>
      </c>
      <c r="G148">
        <v>7097480</v>
      </c>
      <c r="H148" t="s">
        <v>81</v>
      </c>
      <c r="I148">
        <v>10</v>
      </c>
      <c r="J148" s="1">
        <v>44500.652118055557</v>
      </c>
      <c r="K148" t="s">
        <v>487</v>
      </c>
      <c r="L148" t="s">
        <v>40</v>
      </c>
      <c r="M148" t="s">
        <v>234</v>
      </c>
      <c r="N148" t="s">
        <v>32</v>
      </c>
      <c r="P148">
        <v>85</v>
      </c>
      <c r="Q148">
        <v>1</v>
      </c>
      <c r="R148" t="s">
        <v>26</v>
      </c>
      <c r="S148" t="str">
        <f t="shared" si="2"/>
        <v>Various - Superсборка (#8'04) (850 р.) - как новый</v>
      </c>
    </row>
    <row r="149" spans="1:19" hidden="1">
      <c r="A149">
        <v>1697693974</v>
      </c>
      <c r="B149" t="s">
        <v>189</v>
      </c>
      <c r="C149" t="s">
        <v>488</v>
      </c>
      <c r="D149" t="s">
        <v>231</v>
      </c>
      <c r="E149" t="s">
        <v>489</v>
      </c>
      <c r="F149" t="s">
        <v>486</v>
      </c>
      <c r="G149">
        <v>7120978</v>
      </c>
      <c r="H149" t="s">
        <v>81</v>
      </c>
      <c r="I149">
        <v>10</v>
      </c>
      <c r="J149" s="1">
        <v>44500.653622685182</v>
      </c>
      <c r="K149" t="s">
        <v>462</v>
      </c>
      <c r="L149" t="s">
        <v>24</v>
      </c>
      <c r="M149" t="s">
        <v>234</v>
      </c>
      <c r="N149" t="s">
        <v>32</v>
      </c>
      <c r="P149">
        <v>85</v>
      </c>
      <c r="Q149">
        <v>1</v>
      </c>
      <c r="R149" t="s">
        <v>26</v>
      </c>
      <c r="S149" t="str">
        <f t="shared" si="2"/>
        <v>Various - Superсборка (#16'04) (850 р.) - как новый</v>
      </c>
    </row>
    <row r="150" spans="1:19" hidden="1">
      <c r="A150">
        <v>1697694919</v>
      </c>
      <c r="B150" t="s">
        <v>189</v>
      </c>
      <c r="C150" t="s">
        <v>493</v>
      </c>
      <c r="D150" t="s">
        <v>231</v>
      </c>
      <c r="E150" t="s">
        <v>494</v>
      </c>
      <c r="F150" t="s">
        <v>486</v>
      </c>
      <c r="G150">
        <v>7113767</v>
      </c>
      <c r="H150" t="s">
        <v>81</v>
      </c>
      <c r="I150">
        <v>10</v>
      </c>
      <c r="J150" s="1">
        <v>44500.657592592594</v>
      </c>
      <c r="K150" t="s">
        <v>462</v>
      </c>
      <c r="L150" t="s">
        <v>24</v>
      </c>
      <c r="M150" t="s">
        <v>234</v>
      </c>
      <c r="N150" t="s">
        <v>32</v>
      </c>
      <c r="P150">
        <v>85</v>
      </c>
      <c r="Q150">
        <v>1</v>
      </c>
      <c r="R150" t="s">
        <v>26</v>
      </c>
      <c r="S150" t="str">
        <f t="shared" si="2"/>
        <v>Various - Superсборка (#12'04) (850 р.) - как новый</v>
      </c>
    </row>
    <row r="151" spans="1:19" hidden="1">
      <c r="A151">
        <v>1697695414</v>
      </c>
      <c r="B151" t="s">
        <v>189</v>
      </c>
      <c r="C151" t="s">
        <v>498</v>
      </c>
      <c r="D151" t="s">
        <v>231</v>
      </c>
      <c r="E151" t="s">
        <v>192</v>
      </c>
      <c r="F151" t="s">
        <v>486</v>
      </c>
      <c r="G151">
        <v>7107776</v>
      </c>
      <c r="H151" t="s">
        <v>81</v>
      </c>
      <c r="I151">
        <v>10</v>
      </c>
      <c r="J151" s="1">
        <v>44500.659675925926</v>
      </c>
      <c r="K151" t="s">
        <v>462</v>
      </c>
      <c r="L151" t="s">
        <v>24</v>
      </c>
      <c r="M151" t="s">
        <v>234</v>
      </c>
      <c r="N151" t="s">
        <v>32</v>
      </c>
      <c r="P151">
        <v>85</v>
      </c>
      <c r="Q151">
        <v>1</v>
      </c>
      <c r="R151" t="s">
        <v>26</v>
      </c>
      <c r="S151" t="str">
        <f t="shared" si="2"/>
        <v>Various - Superсборка (#19'04) (850 р.) - как новый</v>
      </c>
    </row>
    <row r="152" spans="1:19" hidden="1">
      <c r="A152">
        <v>1697697427</v>
      </c>
      <c r="B152" t="s">
        <v>175</v>
      </c>
      <c r="C152" t="s">
        <v>512</v>
      </c>
      <c r="D152" t="s">
        <v>153</v>
      </c>
      <c r="E152" t="s">
        <v>513</v>
      </c>
      <c r="F152" t="s">
        <v>133</v>
      </c>
      <c r="G152">
        <v>822920</v>
      </c>
      <c r="H152" t="s">
        <v>81</v>
      </c>
      <c r="I152">
        <v>10</v>
      </c>
      <c r="J152" s="1">
        <v>44500.666550925926</v>
      </c>
      <c r="K152" t="s">
        <v>462</v>
      </c>
      <c r="L152" t="s">
        <v>24</v>
      </c>
      <c r="M152" t="s">
        <v>40</v>
      </c>
      <c r="N152" t="s">
        <v>32</v>
      </c>
      <c r="P152">
        <v>85</v>
      </c>
      <c r="Q152">
        <v>1</v>
      </c>
      <c r="R152" t="s">
        <v>26</v>
      </c>
      <c r="S152" t="str">
        <f t="shared" si="2"/>
        <v>Земфира - Live (850 р.) - как новый</v>
      </c>
    </row>
    <row r="153" spans="1:19" hidden="1">
      <c r="A153">
        <v>1697697919</v>
      </c>
      <c r="B153" t="s">
        <v>514</v>
      </c>
      <c r="C153" t="s">
        <v>515</v>
      </c>
      <c r="D153" t="s">
        <v>460</v>
      </c>
      <c r="E153" t="s">
        <v>516</v>
      </c>
      <c r="F153" t="s">
        <v>80</v>
      </c>
      <c r="G153">
        <v>5771420</v>
      </c>
      <c r="H153" t="s">
        <v>81</v>
      </c>
      <c r="I153">
        <v>10</v>
      </c>
      <c r="J153" s="1">
        <v>44500.668263888889</v>
      </c>
      <c r="K153" t="s">
        <v>517</v>
      </c>
      <c r="L153" t="s">
        <v>24</v>
      </c>
      <c r="M153" t="s">
        <v>40</v>
      </c>
      <c r="N153" t="s">
        <v>32</v>
      </c>
      <c r="P153">
        <v>85</v>
      </c>
      <c r="Q153">
        <v>1</v>
      </c>
      <c r="R153" t="s">
        <v>26</v>
      </c>
      <c r="S153" t="str">
        <f t="shared" si="2"/>
        <v>Bob Dylan - Together Through Life (850 р.) - как новый</v>
      </c>
    </row>
    <row r="154" spans="1:19" hidden="1">
      <c r="A154">
        <v>1697698714</v>
      </c>
      <c r="B154" t="s">
        <v>216</v>
      </c>
      <c r="C154" t="s">
        <v>522</v>
      </c>
      <c r="D154" t="s">
        <v>523</v>
      </c>
      <c r="E154" t="s">
        <v>524</v>
      </c>
      <c r="F154" t="s">
        <v>327</v>
      </c>
      <c r="G154">
        <v>4399779</v>
      </c>
      <c r="H154" t="s">
        <v>81</v>
      </c>
      <c r="I154">
        <v>10</v>
      </c>
      <c r="J154" s="1">
        <v>44500.673032407409</v>
      </c>
      <c r="K154" t="s">
        <v>462</v>
      </c>
      <c r="L154" t="s">
        <v>24</v>
      </c>
      <c r="M154" t="s">
        <v>40</v>
      </c>
      <c r="N154" t="s">
        <v>32</v>
      </c>
      <c r="P154">
        <v>85</v>
      </c>
      <c r="Q154">
        <v>1</v>
      </c>
      <c r="R154" t="s">
        <v>26</v>
      </c>
      <c r="S154" t="str">
        <f t="shared" si="2"/>
        <v>Пилот - 10 Лет Полет Нормальный (850 р.) - как новый</v>
      </c>
    </row>
    <row r="155" spans="1:19" hidden="1">
      <c r="A155">
        <v>1697699476</v>
      </c>
      <c r="B155" t="s">
        <v>76</v>
      </c>
      <c r="C155" t="s">
        <v>77</v>
      </c>
      <c r="D155" t="s">
        <v>529</v>
      </c>
      <c r="E155" t="s">
        <v>530</v>
      </c>
      <c r="F155" t="s">
        <v>80</v>
      </c>
      <c r="G155">
        <v>14804270</v>
      </c>
      <c r="H155" t="s">
        <v>81</v>
      </c>
      <c r="I155">
        <v>10</v>
      </c>
      <c r="J155" s="1">
        <v>44500.677187499998</v>
      </c>
      <c r="K155" t="s">
        <v>75</v>
      </c>
      <c r="L155" t="s">
        <v>24</v>
      </c>
      <c r="M155" t="s">
        <v>24</v>
      </c>
      <c r="N155" t="s">
        <v>32</v>
      </c>
      <c r="P155">
        <v>85</v>
      </c>
      <c r="Q155">
        <v>1</v>
      </c>
      <c r="R155" t="s">
        <v>26</v>
      </c>
      <c r="S155" t="str">
        <f t="shared" si="2"/>
        <v>Beck - Modern Guilt (850 р.) - как новый</v>
      </c>
    </row>
    <row r="156" spans="1:19" hidden="1">
      <c r="A156">
        <v>1697845393</v>
      </c>
      <c r="B156" t="s">
        <v>531</v>
      </c>
      <c r="C156" t="s">
        <v>532</v>
      </c>
      <c r="D156" t="s">
        <v>533</v>
      </c>
      <c r="E156" t="s">
        <v>534</v>
      </c>
      <c r="F156" t="s">
        <v>133</v>
      </c>
      <c r="G156">
        <v>914529</v>
      </c>
      <c r="H156" t="s">
        <v>81</v>
      </c>
      <c r="I156">
        <v>10</v>
      </c>
      <c r="J156" s="1">
        <v>44500.962384259263</v>
      </c>
      <c r="K156" t="s">
        <v>222</v>
      </c>
      <c r="L156" t="s">
        <v>40</v>
      </c>
      <c r="M156" t="s">
        <v>40</v>
      </c>
      <c r="N156" t="s">
        <v>32</v>
      </c>
      <c r="P156">
        <v>85</v>
      </c>
      <c r="Q156">
        <v>1</v>
      </c>
      <c r="R156" t="s">
        <v>26</v>
      </c>
      <c r="S156" t="str">
        <f t="shared" si="2"/>
        <v>Ёлочные Игрушки - Дикие Ёлочные Игрушки (850 р.) - как новый</v>
      </c>
    </row>
    <row r="157" spans="1:19" hidden="1">
      <c r="A157">
        <v>1697879767</v>
      </c>
      <c r="B157" t="s">
        <v>679</v>
      </c>
      <c r="C157" t="s">
        <v>680</v>
      </c>
      <c r="D157" t="s">
        <v>681</v>
      </c>
      <c r="E157" t="s">
        <v>682</v>
      </c>
      <c r="F157" t="s">
        <v>80</v>
      </c>
      <c r="G157">
        <v>3373086</v>
      </c>
      <c r="H157" t="s">
        <v>81</v>
      </c>
      <c r="I157">
        <v>10</v>
      </c>
      <c r="J157" s="1">
        <v>44501.04409722222</v>
      </c>
      <c r="K157" t="s">
        <v>683</v>
      </c>
      <c r="L157" t="s">
        <v>83</v>
      </c>
      <c r="M157" t="s">
        <v>40</v>
      </c>
      <c r="N157" t="s">
        <v>32</v>
      </c>
      <c r="P157">
        <v>85</v>
      </c>
      <c r="Q157">
        <v>1</v>
      </c>
      <c r="R157" t="s">
        <v>26</v>
      </c>
      <c r="S157" t="str">
        <f t="shared" si="2"/>
        <v>Паперный Т.А..М... - Танцы (850 р.) - царапины</v>
      </c>
    </row>
    <row r="158" spans="1:19" hidden="1">
      <c r="A158">
        <v>1697881165</v>
      </c>
      <c r="B158" t="s">
        <v>692</v>
      </c>
      <c r="C158" t="s">
        <v>693</v>
      </c>
      <c r="D158" t="s">
        <v>415</v>
      </c>
      <c r="E158" t="s">
        <v>694</v>
      </c>
      <c r="F158" t="s">
        <v>80</v>
      </c>
      <c r="G158">
        <v>5851761</v>
      </c>
      <c r="H158" t="s">
        <v>81</v>
      </c>
      <c r="I158">
        <v>10</v>
      </c>
      <c r="J158" s="1">
        <v>44501.051296296297</v>
      </c>
      <c r="K158" t="s">
        <v>222</v>
      </c>
      <c r="L158" t="s">
        <v>40</v>
      </c>
      <c r="M158" t="s">
        <v>40</v>
      </c>
      <c r="N158" t="s">
        <v>32</v>
      </c>
      <c r="P158">
        <v>85</v>
      </c>
      <c r="Q158">
        <v>1</v>
      </c>
      <c r="R158" t="s">
        <v>26</v>
      </c>
      <c r="S158" t="str">
        <f t="shared" si="2"/>
        <v>Devendra Banhart - Cripple Crow (850 р.) - как новый</v>
      </c>
    </row>
    <row r="159" spans="1:19" hidden="1">
      <c r="A159">
        <v>1697881348</v>
      </c>
      <c r="B159" t="s">
        <v>184</v>
      </c>
      <c r="C159" t="s">
        <v>695</v>
      </c>
      <c r="D159" t="s">
        <v>186</v>
      </c>
      <c r="E159" t="s">
        <v>696</v>
      </c>
      <c r="F159" t="s">
        <v>80</v>
      </c>
      <c r="G159">
        <v>944495</v>
      </c>
      <c r="H159" t="s">
        <v>81</v>
      </c>
      <c r="I159">
        <v>10</v>
      </c>
      <c r="J159" s="1">
        <v>44501.052037037036</v>
      </c>
      <c r="K159" t="s">
        <v>222</v>
      </c>
      <c r="L159" t="s">
        <v>40</v>
      </c>
      <c r="M159" t="s">
        <v>40</v>
      </c>
      <c r="N159" t="s">
        <v>32</v>
      </c>
      <c r="P159">
        <v>85</v>
      </c>
      <c r="Q159">
        <v>1</v>
      </c>
      <c r="R159" t="s">
        <v>26</v>
      </c>
      <c r="S159" t="str">
        <f t="shared" si="2"/>
        <v>CocoRosie - The Adventures Of Ghosthorse And Stillborn (850 р.) - как новый</v>
      </c>
    </row>
    <row r="160" spans="1:19" hidden="1">
      <c r="A160">
        <v>1693793818</v>
      </c>
      <c r="B160" t="s">
        <v>102</v>
      </c>
      <c r="C160" t="s">
        <v>103</v>
      </c>
      <c r="D160" t="s">
        <v>104</v>
      </c>
      <c r="E160" t="s">
        <v>105</v>
      </c>
      <c r="F160" t="s">
        <v>80</v>
      </c>
      <c r="G160">
        <v>4035805</v>
      </c>
      <c r="H160" t="s">
        <v>81</v>
      </c>
      <c r="I160">
        <v>12</v>
      </c>
      <c r="J160" s="1">
        <v>44497.258113425924</v>
      </c>
      <c r="K160" t="s">
        <v>106</v>
      </c>
      <c r="L160" t="s">
        <v>83</v>
      </c>
      <c r="M160" t="s">
        <v>83</v>
      </c>
      <c r="N160" t="s">
        <v>32</v>
      </c>
      <c r="P160">
        <v>85</v>
      </c>
      <c r="Q160">
        <v>1</v>
      </c>
      <c r="R160" t="s">
        <v>26</v>
      </c>
      <c r="S160" t="str">
        <f t="shared" si="2"/>
        <v>The XX - XX (1020 р.) - царапины</v>
      </c>
    </row>
    <row r="161" spans="1:19" hidden="1">
      <c r="A161">
        <v>1697629912</v>
      </c>
      <c r="B161" t="s">
        <v>258</v>
      </c>
      <c r="C161" t="s">
        <v>259</v>
      </c>
      <c r="D161" t="s">
        <v>260</v>
      </c>
      <c r="E161" t="s">
        <v>261</v>
      </c>
      <c r="F161" t="s">
        <v>133</v>
      </c>
      <c r="G161">
        <v>11632954</v>
      </c>
      <c r="H161" t="s">
        <v>81</v>
      </c>
      <c r="I161">
        <v>12</v>
      </c>
      <c r="J161" s="1">
        <v>44500.527372685188</v>
      </c>
      <c r="K161" t="s">
        <v>262</v>
      </c>
      <c r="L161" t="s">
        <v>83</v>
      </c>
      <c r="M161" t="s">
        <v>83</v>
      </c>
      <c r="N161" t="s">
        <v>32</v>
      </c>
      <c r="P161">
        <v>85</v>
      </c>
      <c r="Q161">
        <v>1</v>
      </c>
      <c r="R161" t="s">
        <v>26</v>
      </c>
      <c r="S161" t="str">
        <f t="shared" si="2"/>
        <v>Аквариум - 20 Избранных Песен. Хрестоматия 1980-87. Версия 1.2 (1020 р.) - царапины</v>
      </c>
    </row>
    <row r="162" spans="1:19" hidden="1">
      <c r="A162">
        <v>1697656345</v>
      </c>
      <c r="B162" t="s">
        <v>356</v>
      </c>
      <c r="C162" t="s">
        <v>356</v>
      </c>
      <c r="D162" t="s">
        <v>148</v>
      </c>
      <c r="E162" t="s">
        <v>357</v>
      </c>
      <c r="F162" t="s">
        <v>80</v>
      </c>
      <c r="G162">
        <v>6900855</v>
      </c>
      <c r="H162" t="s">
        <v>81</v>
      </c>
      <c r="I162">
        <v>12</v>
      </c>
      <c r="J162" s="1">
        <v>44500.576805555553</v>
      </c>
      <c r="K162" t="s">
        <v>358</v>
      </c>
      <c r="L162" t="s">
        <v>145</v>
      </c>
      <c r="M162" t="s">
        <v>83</v>
      </c>
      <c r="N162" t="s">
        <v>32</v>
      </c>
      <c r="P162">
        <v>85</v>
      </c>
      <c r="Q162">
        <v>1</v>
      </c>
      <c r="R162" t="s">
        <v>26</v>
      </c>
      <c r="S162" t="str">
        <f t="shared" si="2"/>
        <v>МультFильмы - МультFильмы (1020 р.) - как новый</v>
      </c>
    </row>
    <row r="163" spans="1:19" hidden="1">
      <c r="A163">
        <v>1697845990</v>
      </c>
      <c r="B163" t="s">
        <v>544</v>
      </c>
      <c r="C163" t="s">
        <v>545</v>
      </c>
      <c r="D163" t="s">
        <v>504</v>
      </c>
      <c r="E163" t="s">
        <v>546</v>
      </c>
      <c r="F163" t="s">
        <v>80</v>
      </c>
      <c r="G163">
        <v>12034390</v>
      </c>
      <c r="H163" t="s">
        <v>81</v>
      </c>
      <c r="I163">
        <v>12</v>
      </c>
      <c r="J163" s="1">
        <v>44500.967418981483</v>
      </c>
      <c r="K163" t="s">
        <v>547</v>
      </c>
      <c r="L163" t="s">
        <v>83</v>
      </c>
      <c r="M163" t="s">
        <v>40</v>
      </c>
      <c r="N163" t="s">
        <v>32</v>
      </c>
      <c r="P163">
        <v>85</v>
      </c>
      <c r="Q163">
        <v>1</v>
      </c>
      <c r="R163" t="s">
        <v>26</v>
      </c>
      <c r="S163" t="str">
        <f t="shared" si="2"/>
        <v>Death In Vegas - Scorpio Rising (1020 р.) - царапины</v>
      </c>
    </row>
    <row r="164" spans="1:19" hidden="1">
      <c r="A164">
        <v>1697850712</v>
      </c>
      <c r="B164" t="s">
        <v>189</v>
      </c>
      <c r="C164" t="s">
        <v>576</v>
      </c>
      <c r="D164" t="s">
        <v>577</v>
      </c>
      <c r="E164" t="s">
        <v>578</v>
      </c>
      <c r="F164" t="s">
        <v>133</v>
      </c>
      <c r="G164">
        <v>2381265</v>
      </c>
      <c r="H164" t="s">
        <v>81</v>
      </c>
      <c r="I164">
        <v>12</v>
      </c>
      <c r="J164" s="1">
        <v>44500.986921296295</v>
      </c>
      <c r="K164" t="s">
        <v>579</v>
      </c>
      <c r="L164" t="s">
        <v>40</v>
      </c>
      <c r="M164" t="s">
        <v>40</v>
      </c>
      <c r="N164" t="s">
        <v>32</v>
      </c>
      <c r="P164">
        <v>85</v>
      </c>
      <c r="Q164">
        <v>1</v>
      </c>
      <c r="R164" t="s">
        <v>26</v>
      </c>
      <c r="S164" t="str">
        <f t="shared" si="2"/>
        <v>Various - Пришествие: Судный День Первый (1020 р.) - как новый</v>
      </c>
    </row>
    <row r="165" spans="1:19" hidden="1">
      <c r="A165">
        <v>1697851390</v>
      </c>
      <c r="B165" t="s">
        <v>582</v>
      </c>
      <c r="C165" t="s">
        <v>583</v>
      </c>
      <c r="D165" t="s">
        <v>584</v>
      </c>
      <c r="E165" t="s">
        <v>585</v>
      </c>
      <c r="F165" t="s">
        <v>127</v>
      </c>
      <c r="G165">
        <v>2623074</v>
      </c>
      <c r="H165" t="s">
        <v>81</v>
      </c>
      <c r="I165">
        <v>12</v>
      </c>
      <c r="J165" s="1">
        <v>44500.991307870368</v>
      </c>
      <c r="K165" t="s">
        <v>222</v>
      </c>
      <c r="L165" t="s">
        <v>40</v>
      </c>
      <c r="M165" t="s">
        <v>40</v>
      </c>
      <c r="N165" t="s">
        <v>32</v>
      </c>
      <c r="P165">
        <v>85</v>
      </c>
      <c r="Q165">
        <v>1</v>
      </c>
      <c r="R165" t="s">
        <v>26</v>
      </c>
      <c r="S165" t="str">
        <f t="shared" si="2"/>
        <v>I.F.K. - Абсолют (1020 р.) - как новый</v>
      </c>
    </row>
    <row r="166" spans="1:19" hidden="1">
      <c r="A166">
        <v>1697858032</v>
      </c>
      <c r="B166" t="s">
        <v>638</v>
      </c>
      <c r="C166" t="s">
        <v>639</v>
      </c>
      <c r="D166" t="s">
        <v>241</v>
      </c>
      <c r="E166" t="s">
        <v>640</v>
      </c>
      <c r="F166" t="s">
        <v>127</v>
      </c>
      <c r="G166">
        <v>4300609</v>
      </c>
      <c r="H166" t="s">
        <v>81</v>
      </c>
      <c r="I166">
        <v>12</v>
      </c>
      <c r="J166" s="1">
        <v>44501.025810185187</v>
      </c>
      <c r="K166" t="s">
        <v>641</v>
      </c>
      <c r="L166" t="s">
        <v>83</v>
      </c>
      <c r="M166" t="s">
        <v>40</v>
      </c>
      <c r="N166" t="s">
        <v>32</v>
      </c>
      <c r="P166">
        <v>85</v>
      </c>
      <c r="Q166">
        <v>1</v>
      </c>
      <c r="R166" t="s">
        <v>26</v>
      </c>
      <c r="S166" t="str">
        <f t="shared" si="2"/>
        <v>Markscheider Kunst - St. Petersburg - Kinshasa Transit (1020 р.) - царапины</v>
      </c>
    </row>
    <row r="167" spans="1:19" hidden="1">
      <c r="A167">
        <v>1697637733</v>
      </c>
      <c r="B167" t="s">
        <v>306</v>
      </c>
      <c r="C167" t="s">
        <v>307</v>
      </c>
      <c r="D167" t="s">
        <v>308</v>
      </c>
      <c r="E167" t="s">
        <v>309</v>
      </c>
      <c r="F167" t="s">
        <v>310</v>
      </c>
      <c r="G167">
        <v>1111929</v>
      </c>
      <c r="H167" t="s">
        <v>81</v>
      </c>
      <c r="I167">
        <v>13</v>
      </c>
      <c r="J167" s="1">
        <v>44500.549907407411</v>
      </c>
      <c r="K167" t="s">
        <v>311</v>
      </c>
      <c r="L167" t="s">
        <v>24</v>
      </c>
      <c r="M167" t="s">
        <v>40</v>
      </c>
      <c r="N167" t="s">
        <v>32</v>
      </c>
      <c r="P167">
        <v>85</v>
      </c>
      <c r="Q167">
        <v>1</v>
      </c>
      <c r="R167" t="s">
        <v>26</v>
      </c>
      <c r="S167" t="str">
        <f t="shared" si="2"/>
        <v>Einstürzende Neubauten - Alles Wieder Offen (1105 р.) - как новый</v>
      </c>
    </row>
    <row r="168" spans="1:19" hidden="1">
      <c r="A168">
        <v>1697687128</v>
      </c>
      <c r="B168" t="s">
        <v>435</v>
      </c>
      <c r="C168" t="s">
        <v>436</v>
      </c>
      <c r="D168" t="s">
        <v>437</v>
      </c>
      <c r="E168" t="s">
        <v>438</v>
      </c>
      <c r="F168" t="s">
        <v>80</v>
      </c>
      <c r="G168">
        <v>668099</v>
      </c>
      <c r="H168" t="s">
        <v>81</v>
      </c>
      <c r="I168">
        <v>14</v>
      </c>
      <c r="J168" s="1">
        <v>44500.633969907409</v>
      </c>
      <c r="K168" t="s">
        <v>439</v>
      </c>
      <c r="L168" t="s">
        <v>24</v>
      </c>
      <c r="M168" t="s">
        <v>40</v>
      </c>
      <c r="N168" t="s">
        <v>32</v>
      </c>
      <c r="P168">
        <v>85</v>
      </c>
      <c r="Q168">
        <v>1</v>
      </c>
      <c r="R168" t="s">
        <v>26</v>
      </c>
      <c r="S168" t="str">
        <f t="shared" si="2"/>
        <v>Silence Kit - Pieonear (1190 р.) - как новый</v>
      </c>
    </row>
    <row r="169" spans="1:19" hidden="1">
      <c r="A169">
        <v>1697485402</v>
      </c>
      <c r="B169" t="s">
        <v>129</v>
      </c>
      <c r="C169" t="s">
        <v>130</v>
      </c>
      <c r="D169" t="s">
        <v>131</v>
      </c>
      <c r="E169" t="s">
        <v>132</v>
      </c>
      <c r="F169" t="s">
        <v>133</v>
      </c>
      <c r="G169">
        <v>19171222</v>
      </c>
      <c r="H169" t="s">
        <v>81</v>
      </c>
      <c r="I169">
        <v>15</v>
      </c>
      <c r="J169" s="1">
        <v>44500.39472222222</v>
      </c>
      <c r="K169" t="s">
        <v>134</v>
      </c>
      <c r="L169" t="s">
        <v>40</v>
      </c>
      <c r="M169" t="s">
        <v>40</v>
      </c>
      <c r="N169" t="s">
        <v>32</v>
      </c>
      <c r="P169">
        <v>85</v>
      </c>
      <c r="Q169">
        <v>1</v>
      </c>
      <c r="R169" t="s">
        <v>26</v>
      </c>
      <c r="S169" t="str">
        <f t="shared" si="2"/>
        <v>Feeder - The Singles (1275 р.) - как новый</v>
      </c>
    </row>
    <row r="170" spans="1:19" hidden="1">
      <c r="A170">
        <v>1697633611</v>
      </c>
      <c r="B170" t="s">
        <v>284</v>
      </c>
      <c r="C170" t="s">
        <v>285</v>
      </c>
      <c r="D170" t="s">
        <v>286</v>
      </c>
      <c r="E170" t="s">
        <v>287</v>
      </c>
      <c r="F170" t="s">
        <v>127</v>
      </c>
      <c r="G170">
        <v>5460170</v>
      </c>
      <c r="H170" t="s">
        <v>81</v>
      </c>
      <c r="I170">
        <v>15</v>
      </c>
      <c r="J170" s="1">
        <v>44500.538831018515</v>
      </c>
      <c r="K170" t="s">
        <v>288</v>
      </c>
      <c r="L170" t="s">
        <v>24</v>
      </c>
      <c r="M170" t="s">
        <v>40</v>
      </c>
      <c r="N170" t="s">
        <v>32</v>
      </c>
      <c r="P170">
        <v>85</v>
      </c>
      <c r="Q170">
        <v>1</v>
      </c>
      <c r="R170" t="s">
        <v>26</v>
      </c>
      <c r="S170" t="str">
        <f t="shared" si="2"/>
        <v>Guns N' Roses - Use Your Illusion I (1275 р.) - как новый</v>
      </c>
    </row>
    <row r="171" spans="1:19" hidden="1">
      <c r="A171">
        <v>1697636581</v>
      </c>
      <c r="B171" t="s">
        <v>296</v>
      </c>
      <c r="C171" t="s">
        <v>297</v>
      </c>
      <c r="D171" t="s">
        <v>298</v>
      </c>
      <c r="E171" t="s">
        <v>299</v>
      </c>
      <c r="F171" t="s">
        <v>300</v>
      </c>
      <c r="G171">
        <v>7732163</v>
      </c>
      <c r="H171" t="s">
        <v>81</v>
      </c>
      <c r="I171">
        <v>15</v>
      </c>
      <c r="J171" s="1">
        <v>44500.546087962961</v>
      </c>
      <c r="K171" t="s">
        <v>301</v>
      </c>
      <c r="L171" t="s">
        <v>83</v>
      </c>
      <c r="M171" t="s">
        <v>83</v>
      </c>
      <c r="N171" t="s">
        <v>32</v>
      </c>
      <c r="P171">
        <v>85</v>
      </c>
      <c r="Q171">
        <v>1</v>
      </c>
      <c r="R171" t="s">
        <v>26</v>
      </c>
      <c r="S171" t="str">
        <f t="shared" si="2"/>
        <v>Михей И Джуманджи - Сука Любовь (1275 р.) - царапины</v>
      </c>
    </row>
    <row r="172" spans="1:19" hidden="1">
      <c r="A172">
        <v>1697670862</v>
      </c>
      <c r="B172" t="s">
        <v>398</v>
      </c>
      <c r="C172" t="s">
        <v>399</v>
      </c>
      <c r="D172" t="s">
        <v>400</v>
      </c>
      <c r="E172" t="s">
        <v>401</v>
      </c>
      <c r="F172" t="s">
        <v>80</v>
      </c>
      <c r="G172">
        <v>1438969</v>
      </c>
      <c r="H172" t="s">
        <v>81</v>
      </c>
      <c r="I172">
        <v>15</v>
      </c>
      <c r="J172" s="1">
        <v>44500.601805555554</v>
      </c>
      <c r="K172" t="s">
        <v>222</v>
      </c>
      <c r="L172" t="s">
        <v>24</v>
      </c>
      <c r="M172" t="s">
        <v>40</v>
      </c>
      <c r="N172" t="s">
        <v>32</v>
      </c>
      <c r="P172">
        <v>85</v>
      </c>
      <c r="Q172">
        <v>1</v>
      </c>
      <c r="R172" t="s">
        <v>26</v>
      </c>
      <c r="S172" t="str">
        <f t="shared" si="2"/>
        <v>Black Rebel Motorcycle Club - B.R.M.C. (1275 р.) - как новый</v>
      </c>
    </row>
    <row r="173" spans="1:19" hidden="1">
      <c r="A173">
        <v>1697690728</v>
      </c>
      <c r="B173" t="s">
        <v>458</v>
      </c>
      <c r="C173" t="s">
        <v>459</v>
      </c>
      <c r="D173" t="s">
        <v>460</v>
      </c>
      <c r="E173" t="s">
        <v>461</v>
      </c>
      <c r="F173" t="s">
        <v>80</v>
      </c>
      <c r="G173">
        <v>3327299</v>
      </c>
      <c r="H173" t="s">
        <v>81</v>
      </c>
      <c r="I173">
        <v>15</v>
      </c>
      <c r="J173" s="1">
        <v>44500.642280092594</v>
      </c>
      <c r="K173" t="s">
        <v>462</v>
      </c>
      <c r="L173" t="s">
        <v>24</v>
      </c>
      <c r="M173" t="s">
        <v>40</v>
      </c>
      <c r="N173" t="s">
        <v>32</v>
      </c>
      <c r="P173">
        <v>85</v>
      </c>
      <c r="Q173">
        <v>1</v>
      </c>
      <c r="R173" t="s">
        <v>26</v>
      </c>
      <c r="S173" t="str">
        <f t="shared" si="2"/>
        <v>DJ Krush - 覚醒 -Kakusei- (1275 р.) - как новый</v>
      </c>
    </row>
    <row r="174" spans="1:19" hidden="1">
      <c r="A174">
        <v>1697693119</v>
      </c>
      <c r="B174" t="s">
        <v>479</v>
      </c>
      <c r="C174" t="s">
        <v>480</v>
      </c>
      <c r="D174" t="s">
        <v>481</v>
      </c>
      <c r="E174" t="s">
        <v>482</v>
      </c>
      <c r="F174" t="s">
        <v>133</v>
      </c>
      <c r="G174">
        <v>8365834</v>
      </c>
      <c r="H174" t="s">
        <v>81</v>
      </c>
      <c r="I174">
        <v>15</v>
      </c>
      <c r="J174" s="1">
        <v>44500.649629629632</v>
      </c>
      <c r="K174" t="s">
        <v>483</v>
      </c>
      <c r="L174" t="s">
        <v>83</v>
      </c>
      <c r="M174" t="s">
        <v>40</v>
      </c>
      <c r="N174" t="s">
        <v>32</v>
      </c>
      <c r="P174">
        <v>85</v>
      </c>
      <c r="Q174">
        <v>1</v>
      </c>
      <c r="R174" t="s">
        <v>26</v>
      </c>
      <c r="S174" t="str">
        <f t="shared" si="2"/>
        <v>Pulp - Hits (1275 р.) - царапины</v>
      </c>
    </row>
    <row r="175" spans="1:19" hidden="1">
      <c r="A175">
        <v>1697696053</v>
      </c>
      <c r="B175" t="s">
        <v>499</v>
      </c>
      <c r="C175" t="s">
        <v>500</v>
      </c>
      <c r="D175" t="s">
        <v>225</v>
      </c>
      <c r="E175" t="s">
        <v>501</v>
      </c>
      <c r="F175" t="s">
        <v>133</v>
      </c>
      <c r="G175">
        <v>3638219</v>
      </c>
      <c r="H175" t="s">
        <v>81</v>
      </c>
      <c r="I175">
        <v>15</v>
      </c>
      <c r="J175" s="1">
        <v>44500.661793981482</v>
      </c>
      <c r="K175" t="s">
        <v>222</v>
      </c>
      <c r="L175" t="s">
        <v>40</v>
      </c>
      <c r="M175" t="s">
        <v>40</v>
      </c>
      <c r="N175" t="s">
        <v>32</v>
      </c>
      <c r="P175">
        <v>85</v>
      </c>
      <c r="Q175">
        <v>1</v>
      </c>
      <c r="R175" t="s">
        <v>26</v>
      </c>
      <c r="S175" t="str">
        <f t="shared" si="2"/>
        <v>Жанна Агузарова - Любимые Песни.RU (1275 р.) - как новый</v>
      </c>
    </row>
    <row r="176" spans="1:19" hidden="1">
      <c r="A176">
        <v>1697696347</v>
      </c>
      <c r="B176" t="s">
        <v>502</v>
      </c>
      <c r="C176" t="s">
        <v>503</v>
      </c>
      <c r="D176" t="s">
        <v>504</v>
      </c>
      <c r="E176" t="s">
        <v>505</v>
      </c>
      <c r="F176" t="s">
        <v>80</v>
      </c>
      <c r="G176">
        <v>3760439</v>
      </c>
      <c r="H176" t="s">
        <v>81</v>
      </c>
      <c r="I176">
        <v>15</v>
      </c>
      <c r="J176" s="1">
        <v>44500.662847222222</v>
      </c>
      <c r="K176" t="s">
        <v>222</v>
      </c>
      <c r="L176" t="s">
        <v>40</v>
      </c>
      <c r="M176" t="s">
        <v>40</v>
      </c>
      <c r="N176" t="s">
        <v>32</v>
      </c>
      <c r="P176">
        <v>85</v>
      </c>
      <c r="Q176">
        <v>1</v>
      </c>
      <c r="R176" t="s">
        <v>26</v>
      </c>
      <c r="S176" t="str">
        <f t="shared" si="2"/>
        <v>Morrissey - You Are The Quarry (1275 р.) - как новый</v>
      </c>
    </row>
    <row r="177" spans="1:19" hidden="1">
      <c r="A177">
        <v>1697846986</v>
      </c>
      <c r="B177" t="s">
        <v>554</v>
      </c>
      <c r="C177" t="s">
        <v>555</v>
      </c>
      <c r="D177" t="s">
        <v>556</v>
      </c>
      <c r="E177" t="s">
        <v>557</v>
      </c>
      <c r="F177" t="s">
        <v>558</v>
      </c>
      <c r="G177">
        <v>8082754</v>
      </c>
      <c r="H177" t="s">
        <v>81</v>
      </c>
      <c r="I177">
        <v>15</v>
      </c>
      <c r="J177" s="1">
        <v>44500.973935185182</v>
      </c>
      <c r="K177" t="s">
        <v>559</v>
      </c>
      <c r="L177" t="s">
        <v>40</v>
      </c>
      <c r="M177" t="s">
        <v>40</v>
      </c>
      <c r="N177" t="s">
        <v>32</v>
      </c>
      <c r="P177">
        <v>85</v>
      </c>
      <c r="Q177">
        <v>1</v>
      </c>
      <c r="R177" t="s">
        <v>26</v>
      </c>
      <c r="S177" t="str">
        <f t="shared" si="2"/>
        <v>Виктор Пелевин - Ива Над Ночной Рекой (1275 р.) - как новый</v>
      </c>
    </row>
    <row r="178" spans="1:19" hidden="1">
      <c r="A178">
        <v>1697859958</v>
      </c>
      <c r="B178" t="s">
        <v>663</v>
      </c>
      <c r="C178" t="s">
        <v>664</v>
      </c>
      <c r="D178" t="s">
        <v>665</v>
      </c>
      <c r="E178" t="s">
        <v>666</v>
      </c>
      <c r="F178" t="s">
        <v>80</v>
      </c>
      <c r="G178">
        <v>1639437</v>
      </c>
      <c r="H178" t="s">
        <v>81</v>
      </c>
      <c r="I178">
        <v>15</v>
      </c>
      <c r="J178" s="1">
        <v>44501.035000000003</v>
      </c>
      <c r="K178" t="s">
        <v>222</v>
      </c>
      <c r="L178" t="s">
        <v>40</v>
      </c>
      <c r="M178" t="s">
        <v>40</v>
      </c>
      <c r="N178" t="s">
        <v>32</v>
      </c>
      <c r="P178">
        <v>85</v>
      </c>
      <c r="Q178">
        <v>1</v>
      </c>
      <c r="R178" t="s">
        <v>26</v>
      </c>
      <c r="S178" t="str">
        <f t="shared" si="2"/>
        <v>Kings Of Leon - Only By The Night (1275 р.) - как новый</v>
      </c>
    </row>
    <row r="179" spans="1:19" hidden="1">
      <c r="A179">
        <v>1697943298</v>
      </c>
      <c r="B179" t="s">
        <v>175</v>
      </c>
      <c r="C179" t="s">
        <v>743</v>
      </c>
      <c r="D179" t="s">
        <v>86</v>
      </c>
      <c r="E179" t="s">
        <v>192</v>
      </c>
      <c r="F179" t="s">
        <v>637</v>
      </c>
      <c r="G179">
        <v>2596913</v>
      </c>
      <c r="H179" t="s">
        <v>81</v>
      </c>
      <c r="I179">
        <v>15</v>
      </c>
      <c r="J179" s="1">
        <v>44501.075532407405</v>
      </c>
      <c r="K179" t="s">
        <v>462</v>
      </c>
      <c r="L179" t="s">
        <v>24</v>
      </c>
      <c r="M179" t="s">
        <v>40</v>
      </c>
      <c r="N179" t="s">
        <v>32</v>
      </c>
      <c r="P179">
        <v>85</v>
      </c>
      <c r="Q179">
        <v>1</v>
      </c>
      <c r="R179" t="s">
        <v>26</v>
      </c>
      <c r="S179" t="str">
        <f t="shared" si="2"/>
        <v>Земфира - Спасибо (1275 р.) - как новый</v>
      </c>
    </row>
    <row r="180" spans="1:19" hidden="1">
      <c r="A180">
        <v>1703436631</v>
      </c>
      <c r="B180" t="s">
        <v>189</v>
      </c>
      <c r="C180" t="s">
        <v>867</v>
      </c>
      <c r="D180" t="s">
        <v>231</v>
      </c>
      <c r="E180" t="s">
        <v>868</v>
      </c>
      <c r="F180" t="s">
        <v>133</v>
      </c>
      <c r="G180">
        <v>20859175</v>
      </c>
      <c r="H180" t="s">
        <v>81</v>
      </c>
      <c r="I180">
        <v>15</v>
      </c>
      <c r="J180" s="1">
        <v>44505.160358796296</v>
      </c>
      <c r="K180" t="s">
        <v>462</v>
      </c>
      <c r="L180" t="s">
        <v>24</v>
      </c>
      <c r="M180" t="s">
        <v>234</v>
      </c>
      <c r="N180" t="s">
        <v>32</v>
      </c>
      <c r="P180">
        <v>85</v>
      </c>
      <c r="Q180">
        <v>1</v>
      </c>
      <c r="R180" t="s">
        <v>26</v>
      </c>
      <c r="S180" t="str">
        <f t="shared" si="2"/>
        <v>Various - Play Station (#5'07) Часть 1 (1275 р.) - как новый</v>
      </c>
    </row>
    <row r="181" spans="1:19" hidden="1">
      <c r="A181">
        <v>1703564188</v>
      </c>
      <c r="B181" t="s">
        <v>189</v>
      </c>
      <c r="C181" t="s">
        <v>869</v>
      </c>
      <c r="D181" t="s">
        <v>231</v>
      </c>
      <c r="E181" t="s">
        <v>870</v>
      </c>
      <c r="F181" t="s">
        <v>133</v>
      </c>
      <c r="G181">
        <v>20860114</v>
      </c>
      <c r="H181" t="s">
        <v>81</v>
      </c>
      <c r="I181">
        <v>15</v>
      </c>
      <c r="J181" s="1">
        <v>44505.237361111111</v>
      </c>
      <c r="K181" t="s">
        <v>462</v>
      </c>
      <c r="L181" t="s">
        <v>24</v>
      </c>
      <c r="M181" t="s">
        <v>234</v>
      </c>
      <c r="N181" t="s">
        <v>32</v>
      </c>
      <c r="P181">
        <v>85</v>
      </c>
      <c r="Q181">
        <v>1</v>
      </c>
      <c r="R181" t="s">
        <v>26</v>
      </c>
      <c r="S181" t="str">
        <f t="shared" si="2"/>
        <v>Various - Superсборка (#02'05) (1275 р.) - как новый</v>
      </c>
    </row>
    <row r="182" spans="1:19" hidden="1">
      <c r="A182">
        <v>1703571013</v>
      </c>
      <c r="B182" t="s">
        <v>189</v>
      </c>
      <c r="C182" t="s">
        <v>871</v>
      </c>
      <c r="D182" t="s">
        <v>231</v>
      </c>
      <c r="E182" t="s">
        <v>872</v>
      </c>
      <c r="F182" t="s">
        <v>133</v>
      </c>
      <c r="G182">
        <v>20860435</v>
      </c>
      <c r="H182" t="s">
        <v>81</v>
      </c>
      <c r="I182">
        <v>15</v>
      </c>
      <c r="J182" s="1">
        <v>44505.252291666664</v>
      </c>
      <c r="K182" t="s">
        <v>462</v>
      </c>
      <c r="L182" t="s">
        <v>24</v>
      </c>
      <c r="M182" t="s">
        <v>234</v>
      </c>
      <c r="N182" t="s">
        <v>32</v>
      </c>
      <c r="P182">
        <v>85</v>
      </c>
      <c r="Q182">
        <v>1</v>
      </c>
      <c r="R182" t="s">
        <v>26</v>
      </c>
      <c r="S182" t="str">
        <f t="shared" si="2"/>
        <v>Various - SuperСборка (#07'05) (1275 р.) - как новый</v>
      </c>
    </row>
    <row r="183" spans="1:19" hidden="1">
      <c r="A183">
        <v>1697855386</v>
      </c>
      <c r="B183" t="s">
        <v>189</v>
      </c>
      <c r="C183" t="s">
        <v>607</v>
      </c>
      <c r="D183" t="s">
        <v>153</v>
      </c>
      <c r="E183" t="s">
        <v>608</v>
      </c>
      <c r="F183" t="s">
        <v>609</v>
      </c>
      <c r="G183">
        <v>4986855</v>
      </c>
      <c r="H183" t="s">
        <v>81</v>
      </c>
      <c r="I183">
        <v>17</v>
      </c>
      <c r="J183" s="1">
        <v>44501.009456018517</v>
      </c>
      <c r="K183" t="s">
        <v>604</v>
      </c>
      <c r="L183" t="s">
        <v>83</v>
      </c>
      <c r="M183" t="s">
        <v>40</v>
      </c>
      <c r="N183" t="s">
        <v>32</v>
      </c>
      <c r="P183">
        <v>85</v>
      </c>
      <c r="Q183">
        <v>1</v>
      </c>
      <c r="R183" t="s">
        <v>26</v>
      </c>
      <c r="S183" t="str">
        <f t="shared" si="2"/>
        <v>Various - Нашествие - Шаг Восьмой (1445 р.) - царапины</v>
      </c>
    </row>
    <row r="184" spans="1:19" hidden="1">
      <c r="A184">
        <v>1671695392</v>
      </c>
      <c r="B184" t="s">
        <v>84</v>
      </c>
      <c r="C184" t="s">
        <v>85</v>
      </c>
      <c r="D184" t="s">
        <v>86</v>
      </c>
      <c r="E184" t="s">
        <v>87</v>
      </c>
      <c r="F184" t="s">
        <v>88</v>
      </c>
      <c r="G184">
        <v>10174393</v>
      </c>
      <c r="H184" t="s">
        <v>81</v>
      </c>
      <c r="I184">
        <v>20</v>
      </c>
      <c r="J184" s="1">
        <v>44481.365300925929</v>
      </c>
      <c r="K184" t="s">
        <v>89</v>
      </c>
      <c r="L184" t="s">
        <v>40</v>
      </c>
      <c r="M184" t="s">
        <v>83</v>
      </c>
      <c r="N184" t="s">
        <v>25</v>
      </c>
      <c r="P184">
        <v>85</v>
      </c>
      <c r="Q184">
        <v>1</v>
      </c>
      <c r="R184" t="s">
        <v>26</v>
      </c>
      <c r="S184" t="str">
        <f t="shared" si="2"/>
        <v>Аукцыон - Птица (1700 р.) - как новый</v>
      </c>
    </row>
    <row r="185" spans="1:19" hidden="1">
      <c r="A185">
        <v>1693817572</v>
      </c>
      <c r="B185" t="s">
        <v>123</v>
      </c>
      <c r="C185" t="s">
        <v>124</v>
      </c>
      <c r="D185" t="s">
        <v>125</v>
      </c>
      <c r="E185" t="s">
        <v>126</v>
      </c>
      <c r="F185" t="s">
        <v>127</v>
      </c>
      <c r="G185">
        <v>3815658</v>
      </c>
      <c r="H185" t="s">
        <v>81</v>
      </c>
      <c r="I185">
        <v>20</v>
      </c>
      <c r="J185" s="1">
        <v>44497.270868055559</v>
      </c>
      <c r="K185" t="s">
        <v>128</v>
      </c>
      <c r="L185" t="s">
        <v>24</v>
      </c>
      <c r="M185" t="s">
        <v>40</v>
      </c>
      <c r="N185" t="s">
        <v>32</v>
      </c>
      <c r="P185">
        <v>85</v>
      </c>
      <c r="Q185">
        <v>1</v>
      </c>
      <c r="R185" t="s">
        <v>26</v>
      </c>
      <c r="S185" t="str">
        <f t="shared" si="2"/>
        <v>Primal Scream - Screamadelica (1700 р.) - как новый</v>
      </c>
    </row>
    <row r="186" spans="1:19" hidden="1">
      <c r="A186">
        <v>1697606233</v>
      </c>
      <c r="B186" t="s">
        <v>198</v>
      </c>
      <c r="C186" t="s">
        <v>199</v>
      </c>
      <c r="D186" t="s">
        <v>200</v>
      </c>
      <c r="E186" t="s">
        <v>201</v>
      </c>
      <c r="F186" t="s">
        <v>202</v>
      </c>
      <c r="G186">
        <v>4640623</v>
      </c>
      <c r="H186" t="s">
        <v>81</v>
      </c>
      <c r="I186">
        <v>20</v>
      </c>
      <c r="J186" s="1">
        <v>44500.466770833336</v>
      </c>
      <c r="K186" t="s">
        <v>188</v>
      </c>
      <c r="L186" t="s">
        <v>83</v>
      </c>
      <c r="M186" t="s">
        <v>145</v>
      </c>
      <c r="N186" t="s">
        <v>32</v>
      </c>
      <c r="P186">
        <v>85</v>
      </c>
      <c r="Q186">
        <v>1</v>
      </c>
      <c r="R186" t="s">
        <v>26</v>
      </c>
      <c r="S186" t="str">
        <f t="shared" si="2"/>
        <v>Portishead - Roseland NYC Live (1700 р.) - царапины</v>
      </c>
    </row>
    <row r="187" spans="1:19" hidden="1">
      <c r="A187">
        <v>1697684299</v>
      </c>
      <c r="B187" t="s">
        <v>420</v>
      </c>
      <c r="C187" t="s">
        <v>421</v>
      </c>
      <c r="D187" t="s">
        <v>148</v>
      </c>
      <c r="E187" t="s">
        <v>422</v>
      </c>
      <c r="F187" t="s">
        <v>80</v>
      </c>
      <c r="G187">
        <v>1987248</v>
      </c>
      <c r="H187" t="s">
        <v>81</v>
      </c>
      <c r="I187">
        <v>20</v>
      </c>
      <c r="J187" s="1">
        <v>44500.624236111114</v>
      </c>
      <c r="K187" t="s">
        <v>363</v>
      </c>
      <c r="L187" t="s">
        <v>83</v>
      </c>
      <c r="M187" t="s">
        <v>83</v>
      </c>
      <c r="N187" t="s">
        <v>32</v>
      </c>
      <c r="P187">
        <v>85</v>
      </c>
      <c r="Q187">
        <v>1</v>
      </c>
      <c r="R187" t="s">
        <v>26</v>
      </c>
      <c r="S187" t="str">
        <f t="shared" si="2"/>
        <v>Ляпис Трубецкой - Ты Кинула (1700 р.) - царапины</v>
      </c>
    </row>
    <row r="188" spans="1:19" hidden="1">
      <c r="A188">
        <v>1697692903</v>
      </c>
      <c r="B188" t="s">
        <v>473</v>
      </c>
      <c r="C188" t="s">
        <v>476</v>
      </c>
      <c r="D188" t="s">
        <v>477</v>
      </c>
      <c r="E188">
        <v>2600706</v>
      </c>
      <c r="F188" t="s">
        <v>127</v>
      </c>
      <c r="G188">
        <v>9809266</v>
      </c>
      <c r="H188" t="s">
        <v>81</v>
      </c>
      <c r="I188">
        <v>20</v>
      </c>
      <c r="J188" s="1">
        <v>44500.648622685185</v>
      </c>
      <c r="K188" t="s">
        <v>478</v>
      </c>
      <c r="L188" t="s">
        <v>24</v>
      </c>
      <c r="M188" t="s">
        <v>40</v>
      </c>
      <c r="N188" t="s">
        <v>32</v>
      </c>
      <c r="P188">
        <v>85</v>
      </c>
      <c r="Q188">
        <v>1</v>
      </c>
      <c r="R188" t="s">
        <v>26</v>
      </c>
      <c r="S188" t="str">
        <f t="shared" si="2"/>
        <v>The Cure - Three Imaginary Boys (1700 р.) - как новый</v>
      </c>
    </row>
    <row r="189" spans="1:19" hidden="1">
      <c r="A189">
        <v>1697858890</v>
      </c>
      <c r="B189" t="s">
        <v>649</v>
      </c>
      <c r="C189" t="s">
        <v>650</v>
      </c>
      <c r="D189" t="s">
        <v>614</v>
      </c>
      <c r="E189" t="s">
        <v>651</v>
      </c>
      <c r="F189" t="s">
        <v>652</v>
      </c>
      <c r="G189">
        <v>2412488</v>
      </c>
      <c r="H189" t="s">
        <v>81</v>
      </c>
      <c r="I189">
        <v>20</v>
      </c>
      <c r="J189" s="1">
        <v>44501.030925925923</v>
      </c>
      <c r="K189" t="s">
        <v>590</v>
      </c>
      <c r="L189" t="s">
        <v>83</v>
      </c>
      <c r="M189" t="s">
        <v>40</v>
      </c>
      <c r="N189" t="s">
        <v>32</v>
      </c>
      <c r="P189">
        <v>85</v>
      </c>
      <c r="Q189">
        <v>1</v>
      </c>
      <c r="R189" t="s">
        <v>26</v>
      </c>
      <c r="S189" t="str">
        <f t="shared" si="2"/>
        <v>Юрий Шевчук &amp; ДДТ - Прекрасная Любовь (1700 р.) - царапины</v>
      </c>
    </row>
    <row r="190" spans="1:19" hidden="1">
      <c r="A190">
        <v>1697938477</v>
      </c>
      <c r="B190" t="s">
        <v>712</v>
      </c>
      <c r="C190" t="s">
        <v>713</v>
      </c>
      <c r="D190" t="s">
        <v>361</v>
      </c>
      <c r="E190" t="s">
        <v>714</v>
      </c>
      <c r="F190" t="s">
        <v>715</v>
      </c>
      <c r="G190">
        <v>3524787</v>
      </c>
      <c r="H190" t="s">
        <v>81</v>
      </c>
      <c r="I190">
        <v>20</v>
      </c>
      <c r="J190" s="1">
        <v>44501.058055555557</v>
      </c>
      <c r="K190" t="s">
        <v>462</v>
      </c>
      <c r="L190" t="s">
        <v>24</v>
      </c>
      <c r="M190" t="s">
        <v>40</v>
      </c>
      <c r="N190" t="s">
        <v>32</v>
      </c>
      <c r="P190">
        <v>85</v>
      </c>
      <c r="Q190">
        <v>1</v>
      </c>
      <c r="R190" t="s">
        <v>26</v>
      </c>
      <c r="S190" t="str">
        <f t="shared" si="2"/>
        <v>Александр Башлачёв - Лихо 2 (1700 р.) - как новый</v>
      </c>
    </row>
    <row r="191" spans="1:19" hidden="1">
      <c r="A191">
        <v>1697939236</v>
      </c>
      <c r="B191" t="s">
        <v>712</v>
      </c>
      <c r="C191" t="s">
        <v>719</v>
      </c>
      <c r="D191" t="s">
        <v>361</v>
      </c>
      <c r="E191" t="s">
        <v>714</v>
      </c>
      <c r="F191" t="s">
        <v>715</v>
      </c>
      <c r="G191">
        <v>3523384</v>
      </c>
      <c r="H191" t="s">
        <v>81</v>
      </c>
      <c r="I191">
        <v>20</v>
      </c>
      <c r="J191" s="1">
        <v>44501.060949074075</v>
      </c>
      <c r="K191" t="s">
        <v>462</v>
      </c>
      <c r="L191" t="s">
        <v>24</v>
      </c>
      <c r="M191" t="s">
        <v>40</v>
      </c>
      <c r="N191" t="s">
        <v>32</v>
      </c>
      <c r="P191">
        <v>85</v>
      </c>
      <c r="Q191">
        <v>1</v>
      </c>
      <c r="R191" t="s">
        <v>26</v>
      </c>
      <c r="S191" t="str">
        <f t="shared" si="2"/>
        <v>Александр Башлачёв - Лихо 1 (1700 р.) - как новый</v>
      </c>
    </row>
    <row r="192" spans="1:19" hidden="1">
      <c r="A192">
        <v>1697940058</v>
      </c>
      <c r="B192" t="s">
        <v>189</v>
      </c>
      <c r="C192" t="s">
        <v>723</v>
      </c>
      <c r="D192" t="s">
        <v>724</v>
      </c>
      <c r="E192" t="s">
        <v>725</v>
      </c>
      <c r="F192" t="s">
        <v>726</v>
      </c>
      <c r="G192">
        <v>15961353</v>
      </c>
      <c r="H192" t="s">
        <v>81</v>
      </c>
      <c r="I192">
        <v>20</v>
      </c>
      <c r="J192" s="1">
        <v>44501.064282407409</v>
      </c>
      <c r="K192" t="s">
        <v>727</v>
      </c>
      <c r="L192" t="s">
        <v>24</v>
      </c>
      <c r="M192" t="s">
        <v>40</v>
      </c>
      <c r="N192" t="s">
        <v>32</v>
      </c>
      <c r="P192">
        <v>510</v>
      </c>
      <c r="Q192">
        <v>6</v>
      </c>
      <c r="R192" t="s">
        <v>26</v>
      </c>
      <c r="S192" t="str">
        <f t="shared" si="2"/>
        <v>Various - 100% Rock Classic (1700 р.) - как новый</v>
      </c>
    </row>
    <row r="193" spans="1:19" hidden="1">
      <c r="A193">
        <v>1697942239</v>
      </c>
      <c r="B193" t="s">
        <v>302</v>
      </c>
      <c r="C193" t="s">
        <v>736</v>
      </c>
      <c r="D193" t="s">
        <v>737</v>
      </c>
      <c r="E193" t="s">
        <v>192</v>
      </c>
      <c r="F193" t="s">
        <v>207</v>
      </c>
      <c r="G193">
        <v>14275397</v>
      </c>
      <c r="H193" t="s">
        <v>81</v>
      </c>
      <c r="I193">
        <v>25</v>
      </c>
      <c r="J193" s="1">
        <v>44501.071458333332</v>
      </c>
      <c r="K193" t="s">
        <v>222</v>
      </c>
      <c r="L193" t="s">
        <v>40</v>
      </c>
      <c r="M193" t="s">
        <v>40</v>
      </c>
      <c r="N193" t="s">
        <v>32</v>
      </c>
      <c r="P193">
        <v>85</v>
      </c>
      <c r="Q193">
        <v>1</v>
      </c>
      <c r="R193" t="s">
        <v>26</v>
      </c>
      <c r="S193" t="str">
        <f t="shared" si="2"/>
        <v>Punk TV - Sunderground (2125 р.) - как новый</v>
      </c>
    </row>
    <row r="194" spans="1:19">
      <c r="A194">
        <v>1697971621</v>
      </c>
      <c r="B194" t="s">
        <v>758</v>
      </c>
      <c r="C194" t="s">
        <v>759</v>
      </c>
      <c r="D194" t="s">
        <v>86</v>
      </c>
      <c r="E194" t="s">
        <v>760</v>
      </c>
      <c r="F194" t="s">
        <v>753</v>
      </c>
      <c r="G194">
        <v>6143049</v>
      </c>
      <c r="H194" t="s">
        <v>81</v>
      </c>
      <c r="I194">
        <v>3</v>
      </c>
      <c r="J194" s="1">
        <v>44501.087048611109</v>
      </c>
      <c r="K194" t="s">
        <v>222</v>
      </c>
      <c r="L194" t="s">
        <v>40</v>
      </c>
      <c r="M194" t="s">
        <v>40</v>
      </c>
      <c r="N194" t="s">
        <v>32</v>
      </c>
      <c r="P194">
        <v>65</v>
      </c>
      <c r="Q194">
        <v>1</v>
      </c>
      <c r="R194" t="s">
        <v>26</v>
      </c>
      <c r="S194" t="str">
        <f>IF(L194="Very Good Plus (VG+)",B194&amp;" - "&amp;C194&amp;" ("&amp;I194*85&amp;" р.)",B194&amp;" - "&amp;C194&amp;" ("&amp;I194*85&amp;" р.)")</f>
        <v>Сети - Небо На Земле (255 р.)</v>
      </c>
    </row>
    <row r="195" spans="1:19">
      <c r="A195">
        <v>1697982439</v>
      </c>
      <c r="B195" t="s">
        <v>612</v>
      </c>
      <c r="C195" t="s">
        <v>788</v>
      </c>
      <c r="D195" t="s">
        <v>710</v>
      </c>
      <c r="E195" t="s">
        <v>789</v>
      </c>
      <c r="F195" t="s">
        <v>753</v>
      </c>
      <c r="G195">
        <v>2325141</v>
      </c>
      <c r="H195" t="s">
        <v>81</v>
      </c>
      <c r="I195">
        <v>3</v>
      </c>
      <c r="J195" s="1">
        <v>44501.096967592595</v>
      </c>
      <c r="K195" t="s">
        <v>222</v>
      </c>
      <c r="L195" t="s">
        <v>40</v>
      </c>
      <c r="M195" t="s">
        <v>83</v>
      </c>
      <c r="N195" t="s">
        <v>32</v>
      </c>
      <c r="P195">
        <v>65</v>
      </c>
      <c r="Q195">
        <v>1</v>
      </c>
      <c r="R195" t="s">
        <v>26</v>
      </c>
      <c r="S195" t="str">
        <f t="shared" ref="S195:S216" si="3">IF(L195="Very Good Plus (VG+)",B195&amp;" - "&amp;C195&amp;" ("&amp;I195*85&amp;" р.)",B195&amp;" - "&amp;C195&amp;" ("&amp;I195*85&amp;" р.)")</f>
        <v>Сплин - Пыльная Быль (255 р.)</v>
      </c>
    </row>
    <row r="196" spans="1:19">
      <c r="A196">
        <v>1697984950</v>
      </c>
      <c r="B196" t="s">
        <v>809</v>
      </c>
      <c r="C196" t="s">
        <v>810</v>
      </c>
      <c r="D196" t="s">
        <v>361</v>
      </c>
      <c r="E196" t="s">
        <v>811</v>
      </c>
      <c r="F196" t="s">
        <v>753</v>
      </c>
      <c r="G196">
        <v>2502531</v>
      </c>
      <c r="H196" t="s">
        <v>81</v>
      </c>
      <c r="I196">
        <v>3</v>
      </c>
      <c r="J196" s="1">
        <v>44501.105185185188</v>
      </c>
      <c r="K196" t="s">
        <v>222</v>
      </c>
      <c r="L196" t="s">
        <v>40</v>
      </c>
      <c r="M196" t="s">
        <v>40</v>
      </c>
      <c r="N196" t="s">
        <v>32</v>
      </c>
      <c r="P196">
        <v>65</v>
      </c>
      <c r="Q196">
        <v>1</v>
      </c>
      <c r="R196" t="s">
        <v>26</v>
      </c>
      <c r="S196" t="str">
        <f t="shared" si="3"/>
        <v>Тараканы! - Посадки Нет (255 р.)</v>
      </c>
    </row>
    <row r="197" spans="1:19">
      <c r="A197">
        <v>1697979658</v>
      </c>
      <c r="B197" t="s">
        <v>761</v>
      </c>
      <c r="C197" t="s">
        <v>762</v>
      </c>
      <c r="D197" t="s">
        <v>763</v>
      </c>
      <c r="E197" t="s">
        <v>764</v>
      </c>
      <c r="F197" t="s">
        <v>753</v>
      </c>
      <c r="G197">
        <v>8257539</v>
      </c>
      <c r="H197" t="s">
        <v>81</v>
      </c>
      <c r="I197">
        <v>5</v>
      </c>
      <c r="J197" s="1">
        <v>44501.087777777779</v>
      </c>
      <c r="K197" t="s">
        <v>222</v>
      </c>
      <c r="L197" t="s">
        <v>40</v>
      </c>
      <c r="M197" t="s">
        <v>40</v>
      </c>
      <c r="N197" t="s">
        <v>32</v>
      </c>
      <c r="P197">
        <v>65</v>
      </c>
      <c r="Q197">
        <v>1</v>
      </c>
      <c r="R197" t="s">
        <v>26</v>
      </c>
      <c r="S197" t="str">
        <f t="shared" si="3"/>
        <v>Андрей Макаревич И Оркестр Креольского Танго - Тонкий Шрам На Любимой Попе (425 р.)</v>
      </c>
    </row>
    <row r="198" spans="1:19">
      <c r="A198">
        <v>1697979847</v>
      </c>
      <c r="B198" t="s">
        <v>320</v>
      </c>
      <c r="C198" t="s">
        <v>765</v>
      </c>
      <c r="D198" t="s">
        <v>318</v>
      </c>
      <c r="E198" t="s">
        <v>766</v>
      </c>
      <c r="F198" t="s">
        <v>753</v>
      </c>
      <c r="G198">
        <v>2235484</v>
      </c>
      <c r="H198" t="s">
        <v>81</v>
      </c>
      <c r="I198">
        <v>5</v>
      </c>
      <c r="J198" s="1">
        <v>44501.088530092595</v>
      </c>
      <c r="K198" t="s">
        <v>222</v>
      </c>
      <c r="L198" t="s">
        <v>40</v>
      </c>
      <c r="M198" t="s">
        <v>40</v>
      </c>
      <c r="N198" t="s">
        <v>32</v>
      </c>
      <c r="P198">
        <v>65</v>
      </c>
      <c r="Q198">
        <v>1</v>
      </c>
      <c r="R198" t="s">
        <v>26</v>
      </c>
      <c r="S198" t="str">
        <f t="shared" si="3"/>
        <v>Zdob și Zdub - Agroromantica (425 р.)</v>
      </c>
    </row>
    <row r="199" spans="1:19">
      <c r="A199">
        <v>1697981212</v>
      </c>
      <c r="B199" t="s">
        <v>216</v>
      </c>
      <c r="C199" t="s">
        <v>777</v>
      </c>
      <c r="D199" t="s">
        <v>507</v>
      </c>
      <c r="E199" t="s">
        <v>778</v>
      </c>
      <c r="F199" t="s">
        <v>779</v>
      </c>
      <c r="G199">
        <v>4124437</v>
      </c>
      <c r="H199" t="s">
        <v>81</v>
      </c>
      <c r="I199">
        <v>5</v>
      </c>
      <c r="J199" s="1">
        <v>44501.092835648145</v>
      </c>
      <c r="K199" t="s">
        <v>222</v>
      </c>
      <c r="L199" t="s">
        <v>40</v>
      </c>
      <c r="M199" t="s">
        <v>40</v>
      </c>
      <c r="N199" t="s">
        <v>32</v>
      </c>
      <c r="P199">
        <v>65</v>
      </c>
      <c r="Q199">
        <v>1</v>
      </c>
      <c r="R199" t="s">
        <v>26</v>
      </c>
      <c r="S199" t="str">
        <f t="shared" si="3"/>
        <v>Пилот - Времена Года (425 р.)</v>
      </c>
    </row>
    <row r="200" spans="1:19">
      <c r="A200">
        <v>1697981392</v>
      </c>
      <c r="B200" t="s">
        <v>244</v>
      </c>
      <c r="C200" t="s">
        <v>780</v>
      </c>
      <c r="D200" t="s">
        <v>241</v>
      </c>
      <c r="E200" t="s">
        <v>781</v>
      </c>
      <c r="F200" t="s">
        <v>753</v>
      </c>
      <c r="G200">
        <v>2889888</v>
      </c>
      <c r="H200" t="s">
        <v>81</v>
      </c>
      <c r="I200">
        <v>5</v>
      </c>
      <c r="J200" s="1">
        <v>44501.093472222223</v>
      </c>
      <c r="K200" t="s">
        <v>222</v>
      </c>
      <c r="L200" t="s">
        <v>40</v>
      </c>
      <c r="M200" t="s">
        <v>40</v>
      </c>
      <c r="N200" t="s">
        <v>32</v>
      </c>
      <c r="P200">
        <v>65</v>
      </c>
      <c r="Q200">
        <v>1</v>
      </c>
      <c r="R200" t="s">
        <v>26</v>
      </c>
      <c r="S200" t="str">
        <f t="shared" si="3"/>
        <v>Ленинград - Точка (425 р.)</v>
      </c>
    </row>
    <row r="201" spans="1:19">
      <c r="A201">
        <v>1697983426</v>
      </c>
      <c r="B201" t="s">
        <v>244</v>
      </c>
      <c r="C201" t="s">
        <v>801</v>
      </c>
      <c r="D201" t="s">
        <v>241</v>
      </c>
      <c r="E201" t="s">
        <v>802</v>
      </c>
      <c r="F201" t="s">
        <v>753</v>
      </c>
      <c r="G201">
        <v>2248916</v>
      </c>
      <c r="H201" t="s">
        <v>81</v>
      </c>
      <c r="I201">
        <v>5</v>
      </c>
      <c r="J201" s="1">
        <v>44501.100254629629</v>
      </c>
      <c r="K201" t="s">
        <v>222</v>
      </c>
      <c r="L201" t="s">
        <v>40</v>
      </c>
      <c r="M201" t="s">
        <v>40</v>
      </c>
      <c r="N201" t="s">
        <v>32</v>
      </c>
      <c r="P201">
        <v>65</v>
      </c>
      <c r="Q201">
        <v>1</v>
      </c>
      <c r="R201" t="s">
        <v>26</v>
      </c>
      <c r="S201" t="str">
        <f t="shared" si="3"/>
        <v>Ленинград - Дачники (425 р.)</v>
      </c>
    </row>
    <row r="202" spans="1:19">
      <c r="A202">
        <v>1697984068</v>
      </c>
      <c r="B202" t="s">
        <v>803</v>
      </c>
      <c r="C202" t="s">
        <v>804</v>
      </c>
      <c r="D202" t="s">
        <v>361</v>
      </c>
      <c r="E202" t="s">
        <v>805</v>
      </c>
      <c r="F202" t="s">
        <v>753</v>
      </c>
      <c r="G202">
        <v>2505487</v>
      </c>
      <c r="H202" t="s">
        <v>81</v>
      </c>
      <c r="I202">
        <v>5</v>
      </c>
      <c r="J202" s="1">
        <v>44501.102418981478</v>
      </c>
      <c r="K202" t="s">
        <v>222</v>
      </c>
      <c r="L202" t="s">
        <v>40</v>
      </c>
      <c r="M202" t="s">
        <v>40</v>
      </c>
      <c r="N202" t="s">
        <v>32</v>
      </c>
      <c r="P202">
        <v>65</v>
      </c>
      <c r="Q202">
        <v>1</v>
      </c>
      <c r="R202" t="s">
        <v>26</v>
      </c>
      <c r="S202" t="str">
        <f t="shared" si="3"/>
        <v>Наив - Пост-Алкогольные Страхи (425 р.)</v>
      </c>
    </row>
    <row r="203" spans="1:19">
      <c r="A203">
        <v>1697981653</v>
      </c>
      <c r="B203" t="s">
        <v>420</v>
      </c>
      <c r="C203" t="s">
        <v>782</v>
      </c>
      <c r="D203" t="s">
        <v>148</v>
      </c>
      <c r="E203" t="s">
        <v>783</v>
      </c>
      <c r="F203" t="s">
        <v>753</v>
      </c>
      <c r="G203">
        <v>4368139</v>
      </c>
      <c r="H203" t="s">
        <v>81</v>
      </c>
      <c r="I203">
        <v>7</v>
      </c>
      <c r="J203" s="1">
        <v>44501.094351851854</v>
      </c>
      <c r="K203" t="s">
        <v>222</v>
      </c>
      <c r="L203" t="s">
        <v>40</v>
      </c>
      <c r="M203" t="s">
        <v>40</v>
      </c>
      <c r="N203" t="s">
        <v>32</v>
      </c>
      <c r="P203">
        <v>65</v>
      </c>
      <c r="Q203">
        <v>1</v>
      </c>
      <c r="R203" t="s">
        <v>26</v>
      </c>
      <c r="S203" t="str">
        <f t="shared" si="3"/>
        <v>Ляпис Трубецкой - Золотые Яйцы (595 р.)</v>
      </c>
    </row>
    <row r="204" spans="1:19">
      <c r="A204">
        <v>1697984527</v>
      </c>
      <c r="B204" t="s">
        <v>84</v>
      </c>
      <c r="C204" t="s">
        <v>806</v>
      </c>
      <c r="D204" t="s">
        <v>86</v>
      </c>
      <c r="E204" t="s">
        <v>807</v>
      </c>
      <c r="F204" t="s">
        <v>753</v>
      </c>
      <c r="G204">
        <v>2511060</v>
      </c>
      <c r="H204" t="s">
        <v>81</v>
      </c>
      <c r="I204">
        <v>7</v>
      </c>
      <c r="J204" s="1">
        <v>44501.103900462964</v>
      </c>
      <c r="K204" t="s">
        <v>808</v>
      </c>
      <c r="L204" t="s">
        <v>40</v>
      </c>
      <c r="M204" t="s">
        <v>40</v>
      </c>
      <c r="N204" t="s">
        <v>32</v>
      </c>
      <c r="P204">
        <v>65</v>
      </c>
      <c r="Q204">
        <v>1</v>
      </c>
      <c r="R204" t="s">
        <v>26</v>
      </c>
      <c r="S204" t="str">
        <f t="shared" si="3"/>
        <v>Аукцыон - Это Мама (595 р.)</v>
      </c>
    </row>
    <row r="205" spans="1:19">
      <c r="A205">
        <v>1697982187</v>
      </c>
      <c r="B205" t="s">
        <v>189</v>
      </c>
      <c r="C205" t="s">
        <v>786</v>
      </c>
      <c r="D205" t="s">
        <v>200</v>
      </c>
      <c r="E205" t="s">
        <v>787</v>
      </c>
      <c r="F205" t="s">
        <v>773</v>
      </c>
      <c r="G205">
        <v>7344770</v>
      </c>
      <c r="H205" t="s">
        <v>81</v>
      </c>
      <c r="I205">
        <v>8</v>
      </c>
      <c r="J205" s="1">
        <v>44501.096018518518</v>
      </c>
      <c r="K205" t="s">
        <v>222</v>
      </c>
      <c r="L205" t="s">
        <v>40</v>
      </c>
      <c r="M205" t="s">
        <v>40</v>
      </c>
      <c r="N205" t="s">
        <v>32</v>
      </c>
      <c r="P205">
        <v>65</v>
      </c>
      <c r="Q205">
        <v>1</v>
      </c>
      <c r="R205" t="s">
        <v>26</v>
      </c>
      <c r="S205" t="str">
        <f t="shared" si="3"/>
        <v>Various - UltraЗвук 3.0 (680 р.)</v>
      </c>
    </row>
    <row r="206" spans="1:19">
      <c r="A206">
        <v>1697946883</v>
      </c>
      <c r="B206" t="s">
        <v>750</v>
      </c>
      <c r="C206" t="s">
        <v>751</v>
      </c>
      <c r="D206" t="s">
        <v>86</v>
      </c>
      <c r="E206" t="s">
        <v>752</v>
      </c>
      <c r="F206" t="s">
        <v>753</v>
      </c>
      <c r="G206">
        <v>2534711</v>
      </c>
      <c r="H206" t="s">
        <v>81</v>
      </c>
      <c r="I206">
        <v>9</v>
      </c>
      <c r="J206" s="1">
        <v>44501.085601851853</v>
      </c>
      <c r="K206" t="s">
        <v>222</v>
      </c>
      <c r="L206" t="s">
        <v>40</v>
      </c>
      <c r="M206" t="s">
        <v>40</v>
      </c>
      <c r="N206" t="s">
        <v>32</v>
      </c>
      <c r="P206">
        <v>65</v>
      </c>
      <c r="Q206">
        <v>1</v>
      </c>
      <c r="R206" t="s">
        <v>26</v>
      </c>
      <c r="S206" t="str">
        <f t="shared" si="3"/>
        <v>Я и Друг Мой Грузовик - Ya I Drуg Moй Gruzovik (765 р.)</v>
      </c>
    </row>
    <row r="207" spans="1:19">
      <c r="A207">
        <v>1697980408</v>
      </c>
      <c r="B207" t="s">
        <v>172</v>
      </c>
      <c r="C207" t="s">
        <v>767</v>
      </c>
      <c r="D207" t="s">
        <v>153</v>
      </c>
      <c r="E207" t="s">
        <v>768</v>
      </c>
      <c r="F207" t="s">
        <v>753</v>
      </c>
      <c r="G207">
        <v>4484176</v>
      </c>
      <c r="H207" t="s">
        <v>81</v>
      </c>
      <c r="I207">
        <v>9</v>
      </c>
      <c r="J207" s="1">
        <v>44501.090497685182</v>
      </c>
      <c r="K207" t="s">
        <v>222</v>
      </c>
      <c r="L207" t="s">
        <v>40</v>
      </c>
      <c r="M207" t="s">
        <v>40</v>
      </c>
      <c r="N207" t="s">
        <v>32</v>
      </c>
      <c r="P207">
        <v>65</v>
      </c>
      <c r="Q207">
        <v>1</v>
      </c>
      <c r="R207" t="s">
        <v>26</v>
      </c>
      <c r="S207" t="str">
        <f t="shared" si="3"/>
        <v>Чичерина - Точки (765 р.)</v>
      </c>
    </row>
    <row r="208" spans="1:19">
      <c r="A208">
        <v>1697980954</v>
      </c>
      <c r="B208" t="s">
        <v>769</v>
      </c>
      <c r="C208" t="s">
        <v>774</v>
      </c>
      <c r="D208" t="s">
        <v>775</v>
      </c>
      <c r="E208" t="s">
        <v>192</v>
      </c>
      <c r="F208" t="s">
        <v>776</v>
      </c>
      <c r="G208">
        <v>3748548</v>
      </c>
      <c r="H208" t="s">
        <v>81</v>
      </c>
      <c r="I208">
        <v>10</v>
      </c>
      <c r="J208" s="1">
        <v>44501.092106481483</v>
      </c>
      <c r="K208" t="s">
        <v>222</v>
      </c>
      <c r="L208" t="s">
        <v>40</v>
      </c>
      <c r="M208" t="s">
        <v>40</v>
      </c>
      <c r="N208" t="s">
        <v>32</v>
      </c>
      <c r="P208">
        <v>65</v>
      </c>
      <c r="Q208">
        <v>1</v>
      </c>
      <c r="R208" t="s">
        <v>26</v>
      </c>
      <c r="S208" t="str">
        <f t="shared" si="3"/>
        <v>Distemper (2) - Ой, Ду-Ду (850 р.)</v>
      </c>
    </row>
    <row r="209" spans="1:19">
      <c r="A209">
        <v>1697982613</v>
      </c>
      <c r="B209" t="s">
        <v>633</v>
      </c>
      <c r="C209" t="s">
        <v>790</v>
      </c>
      <c r="D209" t="s">
        <v>791</v>
      </c>
      <c r="E209" t="s">
        <v>792</v>
      </c>
      <c r="F209" t="s">
        <v>793</v>
      </c>
      <c r="G209">
        <v>16148175</v>
      </c>
      <c r="H209" t="s">
        <v>81</v>
      </c>
      <c r="I209">
        <v>10</v>
      </c>
      <c r="J209" s="1">
        <v>44501.09752314815</v>
      </c>
      <c r="K209" t="s">
        <v>222</v>
      </c>
      <c r="L209" t="s">
        <v>40</v>
      </c>
      <c r="M209" t="s">
        <v>40</v>
      </c>
      <c r="N209" t="s">
        <v>32</v>
      </c>
      <c r="P209">
        <v>65</v>
      </c>
      <c r="Q209">
        <v>1</v>
      </c>
      <c r="R209" t="s">
        <v>26</v>
      </c>
      <c r="S209" t="str">
        <f t="shared" si="3"/>
        <v>Tequilajazzz - Вирус (850 р.)</v>
      </c>
    </row>
    <row r="210" spans="1:19">
      <c r="A210">
        <v>1697985127</v>
      </c>
      <c r="B210" t="s">
        <v>812</v>
      </c>
      <c r="C210" t="s">
        <v>813</v>
      </c>
      <c r="D210" t="s">
        <v>814</v>
      </c>
      <c r="E210" t="s">
        <v>815</v>
      </c>
      <c r="F210" t="s">
        <v>753</v>
      </c>
      <c r="G210">
        <v>4238763</v>
      </c>
      <c r="H210" t="s">
        <v>81</v>
      </c>
      <c r="I210">
        <v>10</v>
      </c>
      <c r="J210" s="1">
        <v>44501.105671296296</v>
      </c>
      <c r="K210" t="s">
        <v>222</v>
      </c>
      <c r="L210" t="s">
        <v>40</v>
      </c>
      <c r="M210" t="s">
        <v>40</v>
      </c>
      <c r="N210" t="s">
        <v>32</v>
      </c>
      <c r="P210">
        <v>65</v>
      </c>
      <c r="Q210">
        <v>1</v>
      </c>
      <c r="S210" t="str">
        <f t="shared" si="3"/>
        <v>Вячеслав Бутусов - Тихие Игры (850 р.)</v>
      </c>
    </row>
    <row r="211" spans="1:19">
      <c r="A211">
        <v>1698994234</v>
      </c>
      <c r="B211" t="s">
        <v>189</v>
      </c>
      <c r="C211" t="s">
        <v>824</v>
      </c>
      <c r="D211" t="s">
        <v>153</v>
      </c>
      <c r="E211" t="s">
        <v>825</v>
      </c>
      <c r="F211" t="s">
        <v>773</v>
      </c>
      <c r="G211">
        <v>20820250</v>
      </c>
      <c r="H211" t="s">
        <v>81</v>
      </c>
      <c r="I211">
        <v>10</v>
      </c>
      <c r="J211" s="1">
        <v>44502.021701388891</v>
      </c>
      <c r="K211" t="s">
        <v>222</v>
      </c>
      <c r="L211" t="s">
        <v>40</v>
      </c>
      <c r="M211" t="s">
        <v>40</v>
      </c>
      <c r="N211" t="s">
        <v>25</v>
      </c>
      <c r="P211">
        <v>65</v>
      </c>
      <c r="Q211">
        <v>1</v>
      </c>
      <c r="S211" t="str">
        <f t="shared" si="3"/>
        <v>Various - ЛенинграDский (850 р.)</v>
      </c>
    </row>
    <row r="212" spans="1:19">
      <c r="A212">
        <v>1697981836</v>
      </c>
      <c r="B212" t="s">
        <v>420</v>
      </c>
      <c r="C212" t="s">
        <v>784</v>
      </c>
      <c r="D212" t="s">
        <v>148</v>
      </c>
      <c r="E212" t="s">
        <v>785</v>
      </c>
      <c r="F212" t="s">
        <v>753</v>
      </c>
      <c r="G212">
        <v>2766215</v>
      </c>
      <c r="H212" t="s">
        <v>81</v>
      </c>
      <c r="I212">
        <v>15</v>
      </c>
      <c r="J212" s="1">
        <v>44501.094942129632</v>
      </c>
      <c r="K212" t="s">
        <v>222</v>
      </c>
      <c r="L212" t="s">
        <v>40</v>
      </c>
      <c r="M212" t="s">
        <v>40</v>
      </c>
      <c r="N212" t="s">
        <v>32</v>
      </c>
      <c r="P212">
        <v>65</v>
      </c>
      <c r="Q212">
        <v>1</v>
      </c>
      <c r="R212" t="s">
        <v>26</v>
      </c>
      <c r="S212" t="str">
        <f t="shared" si="3"/>
        <v>Ляпис Трубецкой - Всем Девчонкам Нравится... (1275 р.)</v>
      </c>
    </row>
    <row r="213" spans="1:19">
      <c r="A213">
        <v>1698998224</v>
      </c>
      <c r="B213" t="s">
        <v>638</v>
      </c>
      <c r="C213" t="s">
        <v>826</v>
      </c>
      <c r="D213" t="s">
        <v>241</v>
      </c>
      <c r="E213" t="s">
        <v>827</v>
      </c>
      <c r="F213" t="s">
        <v>753</v>
      </c>
      <c r="G213">
        <v>20820472</v>
      </c>
      <c r="H213" t="s">
        <v>81</v>
      </c>
      <c r="I213">
        <v>17</v>
      </c>
      <c r="J213" s="1">
        <v>44502.2033912037</v>
      </c>
      <c r="K213" t="s">
        <v>222</v>
      </c>
      <c r="L213" t="s">
        <v>40</v>
      </c>
      <c r="M213" t="s">
        <v>40</v>
      </c>
      <c r="N213" t="s">
        <v>32</v>
      </c>
      <c r="P213">
        <v>65</v>
      </c>
      <c r="Q213">
        <v>1</v>
      </c>
      <c r="S213" t="str">
        <f t="shared" si="3"/>
        <v>Markscheider Kunst - На связи (1445 р.)</v>
      </c>
    </row>
    <row r="214" spans="1:19">
      <c r="A214">
        <v>1697980756</v>
      </c>
      <c r="B214" t="s">
        <v>769</v>
      </c>
      <c r="C214" t="s">
        <v>770</v>
      </c>
      <c r="D214" t="s">
        <v>771</v>
      </c>
      <c r="E214" t="s">
        <v>772</v>
      </c>
      <c r="F214" t="s">
        <v>773</v>
      </c>
      <c r="G214">
        <v>5319155</v>
      </c>
      <c r="H214" t="s">
        <v>81</v>
      </c>
      <c r="I214">
        <v>18</v>
      </c>
      <c r="J214" s="1">
        <v>44501.091412037036</v>
      </c>
      <c r="K214" t="s">
        <v>222</v>
      </c>
      <c r="L214" t="s">
        <v>40</v>
      </c>
      <c r="M214" t="s">
        <v>40</v>
      </c>
      <c r="N214" t="s">
        <v>32</v>
      </c>
      <c r="P214">
        <v>65</v>
      </c>
      <c r="Q214">
        <v>1</v>
      </c>
      <c r="R214" t="s">
        <v>26</v>
      </c>
      <c r="S214" t="str">
        <f t="shared" si="3"/>
        <v>Distemper (2) - Путеводитель По Русскому Року (1530 р.)</v>
      </c>
    </row>
    <row r="215" spans="1:19">
      <c r="A215">
        <v>1697982745</v>
      </c>
      <c r="B215" t="s">
        <v>794</v>
      </c>
      <c r="C215" t="s">
        <v>795</v>
      </c>
      <c r="D215" t="s">
        <v>148</v>
      </c>
      <c r="E215" t="s">
        <v>796</v>
      </c>
      <c r="F215" t="s">
        <v>753</v>
      </c>
      <c r="G215">
        <v>9641107</v>
      </c>
      <c r="H215" t="s">
        <v>81</v>
      </c>
      <c r="I215">
        <v>20</v>
      </c>
      <c r="J215" s="1">
        <v>44501.098043981481</v>
      </c>
      <c r="K215" t="s">
        <v>222</v>
      </c>
      <c r="L215" t="s">
        <v>40</v>
      </c>
      <c r="M215" t="s">
        <v>40</v>
      </c>
      <c r="N215" t="s">
        <v>32</v>
      </c>
      <c r="P215">
        <v>65</v>
      </c>
      <c r="Q215">
        <v>1</v>
      </c>
      <c r="R215" t="s">
        <v>26</v>
      </c>
      <c r="S215" t="str">
        <f t="shared" si="3"/>
        <v>S.P.O.R.T. - Сделано По Правилам (1700 р.)</v>
      </c>
    </row>
    <row r="216" spans="1:19">
      <c r="A216">
        <v>1697982979</v>
      </c>
      <c r="B216" t="s">
        <v>341</v>
      </c>
      <c r="C216" t="s">
        <v>797</v>
      </c>
      <c r="D216" t="s">
        <v>365</v>
      </c>
      <c r="E216" t="s">
        <v>798</v>
      </c>
      <c r="F216" t="s">
        <v>776</v>
      </c>
      <c r="G216">
        <v>11063393</v>
      </c>
      <c r="H216" t="s">
        <v>81</v>
      </c>
      <c r="I216">
        <v>20</v>
      </c>
      <c r="J216" s="1">
        <v>44501.09883101852</v>
      </c>
      <c r="K216" t="s">
        <v>222</v>
      </c>
      <c r="L216" t="s">
        <v>40</v>
      </c>
      <c r="M216" t="s">
        <v>40</v>
      </c>
      <c r="N216" t="s">
        <v>32</v>
      </c>
      <c r="P216">
        <v>65</v>
      </c>
      <c r="Q216">
        <v>1</v>
      </c>
      <c r="R216" t="s">
        <v>26</v>
      </c>
      <c r="S216" t="str">
        <f t="shared" si="3"/>
        <v>Павел Кашин - Пламенный Посланник (1700 р.)</v>
      </c>
    </row>
    <row r="217" spans="1:19" hidden="1">
      <c r="A217">
        <v>1698730240</v>
      </c>
      <c r="B217" t="s">
        <v>411</v>
      </c>
      <c r="C217" t="s">
        <v>816</v>
      </c>
      <c r="D217" t="s">
        <v>413</v>
      </c>
      <c r="E217" t="s">
        <v>817</v>
      </c>
      <c r="F217" t="s">
        <v>818</v>
      </c>
      <c r="G217">
        <v>12083908</v>
      </c>
      <c r="H217" t="s">
        <v>81</v>
      </c>
      <c r="I217">
        <v>20</v>
      </c>
      <c r="J217" s="1">
        <v>44501.588356481479</v>
      </c>
      <c r="K217" t="s">
        <v>819</v>
      </c>
      <c r="L217" t="s">
        <v>83</v>
      </c>
      <c r="M217" t="s">
        <v>40</v>
      </c>
      <c r="N217" t="s">
        <v>32</v>
      </c>
      <c r="P217">
        <v>85</v>
      </c>
      <c r="Q217">
        <v>1</v>
      </c>
      <c r="R217" t="s">
        <v>26</v>
      </c>
      <c r="S217" t="str">
        <f t="shared" ref="S217:S236" si="4">IF(L217="Very Good Plus (VG+)",B217&amp;" - "&amp;C217&amp;" ("&amp;I217*85&amp;" р.) - царапины",B217&amp;" - "&amp;C217&amp;" ("&amp;I217*85&amp;" р.) - как новый")</f>
        <v>Oasis (2) - Live By The Sea (1700 р.) - царапины</v>
      </c>
    </row>
    <row r="218" spans="1:19" hidden="1">
      <c r="A218">
        <v>1698730681</v>
      </c>
      <c r="B218" t="s">
        <v>820</v>
      </c>
      <c r="C218" t="s">
        <v>821</v>
      </c>
      <c r="D218" t="s">
        <v>822</v>
      </c>
      <c r="E218">
        <v>4605026004351</v>
      </c>
      <c r="F218" t="s">
        <v>823</v>
      </c>
      <c r="G218">
        <v>4884690</v>
      </c>
      <c r="H218" t="s">
        <v>81</v>
      </c>
      <c r="I218">
        <v>12</v>
      </c>
      <c r="J218" s="1">
        <v>44501.589745370373</v>
      </c>
      <c r="K218" t="s">
        <v>462</v>
      </c>
      <c r="L218" t="s">
        <v>24</v>
      </c>
      <c r="M218" t="s">
        <v>40</v>
      </c>
      <c r="N218" t="s">
        <v>32</v>
      </c>
      <c r="P218">
        <v>85</v>
      </c>
      <c r="Q218">
        <v>1</v>
      </c>
      <c r="R218" t="s">
        <v>26</v>
      </c>
      <c r="S218" t="str">
        <f t="shared" si="4"/>
        <v>Dire Straits - Sultans Of Swing: The Very Best Of Dire Straits (1020 р.) - как новый</v>
      </c>
    </row>
    <row r="219" spans="1:19">
      <c r="A219">
        <v>1697983186</v>
      </c>
      <c r="B219" t="s">
        <v>582</v>
      </c>
      <c r="C219" t="s">
        <v>799</v>
      </c>
      <c r="D219" t="s">
        <v>584</v>
      </c>
      <c r="E219" t="s">
        <v>800</v>
      </c>
      <c r="F219" t="s">
        <v>776</v>
      </c>
      <c r="G219">
        <v>12778882</v>
      </c>
      <c r="H219" t="s">
        <v>81</v>
      </c>
      <c r="I219">
        <v>20</v>
      </c>
      <c r="J219" s="1">
        <v>44501.099363425928</v>
      </c>
      <c r="K219" t="s">
        <v>222</v>
      </c>
      <c r="L219" t="s">
        <v>40</v>
      </c>
      <c r="M219" t="s">
        <v>40</v>
      </c>
      <c r="N219" t="s">
        <v>32</v>
      </c>
      <c r="P219">
        <v>65</v>
      </c>
      <c r="Q219">
        <v>1</v>
      </c>
      <c r="R219" t="s">
        <v>26</v>
      </c>
      <c r="S219" t="str">
        <f t="shared" ref="S219:S220" si="5">IF(L219="Very Good Plus (VG+)",B219&amp;" - "&amp;C219&amp;" ("&amp;I219*85&amp;" р.)",B219&amp;" - "&amp;C219&amp;" ("&amp;I219*85&amp;" р.)")</f>
        <v>I.F.K. - Жизнь РадиКала (1700 р.)</v>
      </c>
    </row>
    <row r="220" spans="1:19">
      <c r="A220">
        <v>1697957557</v>
      </c>
      <c r="B220" t="s">
        <v>754</v>
      </c>
      <c r="C220" t="s">
        <v>755</v>
      </c>
      <c r="D220" t="s">
        <v>756</v>
      </c>
      <c r="E220" t="s">
        <v>757</v>
      </c>
      <c r="F220" t="s">
        <v>753</v>
      </c>
      <c r="G220">
        <v>15170969</v>
      </c>
      <c r="H220" t="s">
        <v>81</v>
      </c>
      <c r="I220">
        <v>25</v>
      </c>
      <c r="J220" s="1">
        <v>44501.086273148147</v>
      </c>
      <c r="K220" t="s">
        <v>222</v>
      </c>
      <c r="L220" t="s">
        <v>40</v>
      </c>
      <c r="M220" t="s">
        <v>40</v>
      </c>
      <c r="N220" t="s">
        <v>32</v>
      </c>
      <c r="P220">
        <v>65</v>
      </c>
      <c r="Q220">
        <v>1</v>
      </c>
      <c r="R220" t="s">
        <v>26</v>
      </c>
      <c r="S220" t="str">
        <f t="shared" si="5"/>
        <v>Rammstein - Mutter (2125 р.)</v>
      </c>
    </row>
    <row r="221" spans="1:19" hidden="1">
      <c r="A221">
        <v>1512977350</v>
      </c>
      <c r="B221" t="s">
        <v>828</v>
      </c>
      <c r="C221" t="s">
        <v>829</v>
      </c>
      <c r="D221" t="s">
        <v>527</v>
      </c>
      <c r="E221" t="s">
        <v>830</v>
      </c>
      <c r="F221" t="s">
        <v>56</v>
      </c>
      <c r="G221">
        <v>1243606</v>
      </c>
      <c r="H221" t="s">
        <v>81</v>
      </c>
      <c r="I221">
        <v>43</v>
      </c>
      <c r="J221" s="1">
        <v>44502.387615740743</v>
      </c>
      <c r="K221" t="s">
        <v>831</v>
      </c>
      <c r="L221" t="s">
        <v>40</v>
      </c>
      <c r="M221" t="s">
        <v>145</v>
      </c>
      <c r="N221" t="s">
        <v>25</v>
      </c>
      <c r="P221">
        <v>230</v>
      </c>
      <c r="Q221">
        <v>1</v>
      </c>
      <c r="R221" t="s">
        <v>26</v>
      </c>
      <c r="S221" t="str">
        <f t="shared" si="4"/>
        <v>The Wonder Stuff - Construction For The Modern Idiot (3655 р.) - как новый</v>
      </c>
    </row>
    <row r="222" spans="1:19" hidden="1">
      <c r="A222">
        <v>1588115620</v>
      </c>
      <c r="B222" t="s">
        <v>832</v>
      </c>
      <c r="C222" t="s">
        <v>833</v>
      </c>
      <c r="D222" t="s">
        <v>834</v>
      </c>
      <c r="E222" t="s">
        <v>835</v>
      </c>
      <c r="F222" t="s">
        <v>836</v>
      </c>
      <c r="G222">
        <v>2159742</v>
      </c>
      <c r="H222" t="s">
        <v>81</v>
      </c>
      <c r="I222">
        <v>90</v>
      </c>
      <c r="J222" s="1">
        <v>44502.388113425928</v>
      </c>
      <c r="K222" t="s">
        <v>837</v>
      </c>
      <c r="L222" t="s">
        <v>24</v>
      </c>
      <c r="M222" t="s">
        <v>24</v>
      </c>
      <c r="N222" t="s">
        <v>25</v>
      </c>
      <c r="P222">
        <v>230</v>
      </c>
      <c r="Q222">
        <v>1</v>
      </c>
      <c r="R222" t="s">
        <v>26</v>
      </c>
      <c r="S222" t="str">
        <f t="shared" si="4"/>
        <v>The Cribs - Ignore The Ignorant (7650 р.) - как новый</v>
      </c>
    </row>
    <row r="223" spans="1:19" hidden="1">
      <c r="A223">
        <v>1636002466</v>
      </c>
      <c r="B223" t="s">
        <v>838</v>
      </c>
      <c r="C223" t="s">
        <v>839</v>
      </c>
      <c r="D223" t="s">
        <v>114</v>
      </c>
      <c r="E223" t="s">
        <v>840</v>
      </c>
      <c r="F223" t="s">
        <v>62</v>
      </c>
      <c r="G223">
        <v>3452386</v>
      </c>
      <c r="H223" t="s">
        <v>81</v>
      </c>
      <c r="I223">
        <v>63</v>
      </c>
      <c r="J223" s="1">
        <v>44502.388402777775</v>
      </c>
      <c r="K223" t="s">
        <v>75</v>
      </c>
      <c r="L223" t="s">
        <v>24</v>
      </c>
      <c r="M223" t="s">
        <v>40</v>
      </c>
      <c r="N223" t="s">
        <v>25</v>
      </c>
      <c r="P223">
        <v>460</v>
      </c>
      <c r="Q223">
        <v>2</v>
      </c>
      <c r="R223" t="s">
        <v>26</v>
      </c>
      <c r="S223" t="str">
        <f t="shared" si="4"/>
        <v>Junior Boys - Last Exit (5355 р.) - как новый</v>
      </c>
    </row>
    <row r="224" spans="1:19" hidden="1">
      <c r="A224">
        <v>1636003840</v>
      </c>
      <c r="B224" t="s">
        <v>841</v>
      </c>
      <c r="C224" t="s">
        <v>842</v>
      </c>
      <c r="D224" t="s">
        <v>843</v>
      </c>
      <c r="E224">
        <v>5099952057717</v>
      </c>
      <c r="F224" t="s">
        <v>56</v>
      </c>
      <c r="G224">
        <v>1234342</v>
      </c>
      <c r="H224" t="s">
        <v>81</v>
      </c>
      <c r="I224">
        <v>77</v>
      </c>
      <c r="J224" s="1">
        <v>44502.388599537036</v>
      </c>
      <c r="K224" t="s">
        <v>844</v>
      </c>
      <c r="L224" t="s">
        <v>24</v>
      </c>
      <c r="M224" t="s">
        <v>24</v>
      </c>
      <c r="N224" t="s">
        <v>32</v>
      </c>
      <c r="P224">
        <v>230</v>
      </c>
      <c r="Q224">
        <v>1</v>
      </c>
      <c r="S224" t="str">
        <f t="shared" si="4"/>
        <v>Hot Chip - Made In The Dark (6545 р.) - как новый</v>
      </c>
    </row>
    <row r="225" spans="1:19" hidden="1">
      <c r="A225">
        <v>1411117117</v>
      </c>
      <c r="B225" t="s">
        <v>845</v>
      </c>
      <c r="C225" t="s">
        <v>846</v>
      </c>
      <c r="D225" t="s">
        <v>847</v>
      </c>
      <c r="E225" t="s">
        <v>848</v>
      </c>
      <c r="F225" t="s">
        <v>849</v>
      </c>
      <c r="G225">
        <v>4189884</v>
      </c>
      <c r="H225" t="s">
        <v>81</v>
      </c>
      <c r="I225">
        <v>99</v>
      </c>
      <c r="J225" s="1">
        <v>44502.388923611114</v>
      </c>
      <c r="K225" t="s">
        <v>850</v>
      </c>
      <c r="L225" t="s">
        <v>40</v>
      </c>
      <c r="M225" t="s">
        <v>40</v>
      </c>
      <c r="N225" t="s">
        <v>32</v>
      </c>
      <c r="P225">
        <v>60</v>
      </c>
      <c r="Q225">
        <v>1</v>
      </c>
      <c r="R225" t="s">
        <v>26</v>
      </c>
      <c r="S225" t="str">
        <f t="shared" si="4"/>
        <v>Mikal Cronin - Violitionist Acoustic Sessions (8415 р.) - как новый</v>
      </c>
    </row>
    <row r="226" spans="1:19" hidden="1">
      <c r="A226">
        <v>1456014214</v>
      </c>
      <c r="B226" t="s">
        <v>27</v>
      </c>
      <c r="C226" t="s">
        <v>851</v>
      </c>
      <c r="D226" t="s">
        <v>66</v>
      </c>
      <c r="E226" t="s">
        <v>852</v>
      </c>
      <c r="F226" t="s">
        <v>853</v>
      </c>
      <c r="G226">
        <v>1840455</v>
      </c>
      <c r="H226" t="s">
        <v>81</v>
      </c>
      <c r="I226">
        <v>97</v>
      </c>
      <c r="J226" s="1">
        <v>44502.389224537037</v>
      </c>
      <c r="K226" t="s">
        <v>31</v>
      </c>
      <c r="L226" t="s">
        <v>24</v>
      </c>
      <c r="M226" t="s">
        <v>40</v>
      </c>
      <c r="N226" t="s">
        <v>25</v>
      </c>
      <c r="P226">
        <v>230</v>
      </c>
      <c r="Q226">
        <v>1</v>
      </c>
      <c r="R226" t="s">
        <v>26</v>
      </c>
      <c r="S226" t="str">
        <f t="shared" si="4"/>
        <v>The Lemonheads - It's A Shame About Ray (8245 р.) - как новый</v>
      </c>
    </row>
    <row r="227" spans="1:19" hidden="1">
      <c r="A227">
        <v>1468794625</v>
      </c>
      <c r="B227" t="s">
        <v>854</v>
      </c>
      <c r="C227" t="s">
        <v>855</v>
      </c>
      <c r="D227" t="s">
        <v>856</v>
      </c>
      <c r="E227" t="s">
        <v>857</v>
      </c>
      <c r="F227" t="s">
        <v>858</v>
      </c>
      <c r="G227">
        <v>1516978</v>
      </c>
      <c r="H227" t="s">
        <v>81</v>
      </c>
      <c r="I227">
        <v>77</v>
      </c>
      <c r="J227" s="1">
        <v>44502.389386574076</v>
      </c>
      <c r="K227" t="s">
        <v>859</v>
      </c>
      <c r="L227" t="s">
        <v>24</v>
      </c>
      <c r="M227" t="s">
        <v>83</v>
      </c>
      <c r="N227" t="s">
        <v>25</v>
      </c>
      <c r="P227">
        <v>460</v>
      </c>
      <c r="Q227">
        <v>2</v>
      </c>
      <c r="R227" t="s">
        <v>26</v>
      </c>
      <c r="S227" t="str">
        <f t="shared" si="4"/>
        <v>Wire - Object 47 (6545 р.) - как новый</v>
      </c>
    </row>
    <row r="228" spans="1:19" hidden="1">
      <c r="A228">
        <v>1671592459</v>
      </c>
      <c r="B228" t="s">
        <v>860</v>
      </c>
      <c r="C228" t="s">
        <v>861</v>
      </c>
      <c r="D228" t="s">
        <v>862</v>
      </c>
      <c r="E228" t="s">
        <v>192</v>
      </c>
      <c r="F228" t="s">
        <v>863</v>
      </c>
      <c r="G228">
        <v>20413630</v>
      </c>
      <c r="H228" t="s">
        <v>81</v>
      </c>
      <c r="I228">
        <v>86</v>
      </c>
      <c r="J228" s="1">
        <v>44502.389710648145</v>
      </c>
      <c r="K228" t="s">
        <v>864</v>
      </c>
      <c r="L228" t="s">
        <v>24</v>
      </c>
      <c r="M228" t="s">
        <v>24</v>
      </c>
      <c r="N228" t="s">
        <v>32</v>
      </c>
      <c r="P228">
        <v>230</v>
      </c>
      <c r="Q228">
        <v>1</v>
      </c>
      <c r="R228" t="s">
        <v>26</v>
      </c>
      <c r="S228" t="str">
        <f t="shared" si="4"/>
        <v>IC3PEAK - Сказка (7310 р.) - как новый</v>
      </c>
    </row>
    <row r="229" spans="1:19" hidden="1">
      <c r="A229">
        <v>1677623446</v>
      </c>
      <c r="B229" t="s">
        <v>865</v>
      </c>
      <c r="C229" t="s">
        <v>512</v>
      </c>
      <c r="D229" t="s">
        <v>460</v>
      </c>
      <c r="E229">
        <v>88875144601</v>
      </c>
      <c r="F229" t="s">
        <v>56</v>
      </c>
      <c r="G229">
        <v>7772519</v>
      </c>
      <c r="H229" t="s">
        <v>81</v>
      </c>
      <c r="I229">
        <v>83</v>
      </c>
      <c r="J229" s="1">
        <v>44502.390046296299</v>
      </c>
      <c r="K229" t="s">
        <v>866</v>
      </c>
      <c r="L229" t="s">
        <v>24</v>
      </c>
      <c r="M229" t="s">
        <v>24</v>
      </c>
      <c r="N229" t="s">
        <v>32</v>
      </c>
      <c r="P229">
        <v>230</v>
      </c>
      <c r="Q229">
        <v>1</v>
      </c>
      <c r="R229" t="s">
        <v>26</v>
      </c>
      <c r="S229" t="str">
        <f t="shared" si="4"/>
        <v>Tenacious D - Live (7055 р.) - как новый</v>
      </c>
    </row>
    <row r="230" spans="1:19" hidden="1">
      <c r="A230">
        <v>1697941849</v>
      </c>
      <c r="B230" t="s">
        <v>732</v>
      </c>
      <c r="C230" t="s">
        <v>732</v>
      </c>
      <c r="D230" t="s">
        <v>733</v>
      </c>
      <c r="E230" t="s">
        <v>734</v>
      </c>
      <c r="F230" t="s">
        <v>327</v>
      </c>
      <c r="G230">
        <v>1492787</v>
      </c>
      <c r="H230" t="s">
        <v>81</v>
      </c>
      <c r="I230">
        <v>30</v>
      </c>
      <c r="J230" s="1">
        <v>44501.070173611108</v>
      </c>
      <c r="K230" t="s">
        <v>735</v>
      </c>
      <c r="L230" t="s">
        <v>83</v>
      </c>
      <c r="M230" t="s">
        <v>40</v>
      </c>
      <c r="N230" t="s">
        <v>32</v>
      </c>
      <c r="P230">
        <v>85</v>
      </c>
      <c r="Q230">
        <v>1</v>
      </c>
      <c r="R230" t="s">
        <v>26</v>
      </c>
      <c r="S230" t="str">
        <f t="shared" si="4"/>
        <v>Барто - Барто (2550 р.) - царапины</v>
      </c>
    </row>
    <row r="231" spans="1:19" hidden="1">
      <c r="A231">
        <v>1697881501</v>
      </c>
      <c r="B231" t="s">
        <v>697</v>
      </c>
      <c r="C231" t="s">
        <v>698</v>
      </c>
      <c r="D231" t="s">
        <v>699</v>
      </c>
      <c r="E231" t="s">
        <v>700</v>
      </c>
      <c r="F231" t="s">
        <v>80</v>
      </c>
      <c r="G231">
        <v>1994789</v>
      </c>
      <c r="H231" t="s">
        <v>81</v>
      </c>
      <c r="I231">
        <v>45</v>
      </c>
      <c r="J231" s="1">
        <v>44501.052685185183</v>
      </c>
      <c r="K231" t="s">
        <v>222</v>
      </c>
      <c r="L231" t="s">
        <v>40</v>
      </c>
      <c r="M231" t="s">
        <v>40</v>
      </c>
      <c r="N231" t="s">
        <v>32</v>
      </c>
      <c r="P231">
        <v>85</v>
      </c>
      <c r="Q231">
        <v>1</v>
      </c>
      <c r="R231" t="s">
        <v>26</v>
      </c>
      <c r="S231" t="str">
        <f t="shared" si="4"/>
        <v>The Verve - Urban Hymns (3825 р.) - как новый</v>
      </c>
    </row>
    <row r="232" spans="1:19" hidden="1">
      <c r="A232">
        <v>1697860534</v>
      </c>
      <c r="B232" t="s">
        <v>667</v>
      </c>
      <c r="C232" t="s">
        <v>668</v>
      </c>
      <c r="D232" t="s">
        <v>504</v>
      </c>
      <c r="E232">
        <v>82876659462</v>
      </c>
      <c r="F232" t="s">
        <v>669</v>
      </c>
      <c r="G232">
        <v>9480735</v>
      </c>
      <c r="H232" t="s">
        <v>81</v>
      </c>
      <c r="I232">
        <v>50</v>
      </c>
      <c r="J232" s="1">
        <v>44501.037881944445</v>
      </c>
      <c r="K232" t="s">
        <v>462</v>
      </c>
      <c r="L232" t="s">
        <v>40</v>
      </c>
      <c r="M232" t="s">
        <v>40</v>
      </c>
      <c r="N232" t="s">
        <v>32</v>
      </c>
      <c r="P232">
        <v>85</v>
      </c>
      <c r="Q232">
        <v>1</v>
      </c>
      <c r="R232" t="s">
        <v>26</v>
      </c>
      <c r="S232" t="str">
        <f t="shared" si="4"/>
        <v>Malcolm McLaren - Paris (4250 р.) - как новый</v>
      </c>
    </row>
    <row r="233" spans="1:19">
      <c r="A233">
        <v>1704024814</v>
      </c>
      <c r="B233" t="s">
        <v>873</v>
      </c>
      <c r="C233" t="s">
        <v>874</v>
      </c>
      <c r="D233" t="s">
        <v>875</v>
      </c>
      <c r="E233" t="s">
        <v>876</v>
      </c>
      <c r="F233" t="s">
        <v>877</v>
      </c>
      <c r="G233">
        <v>9097269</v>
      </c>
      <c r="H233" t="s">
        <v>81</v>
      </c>
      <c r="I233">
        <v>49</v>
      </c>
      <c r="J233" s="1">
        <v>44505.422534722224</v>
      </c>
      <c r="K233" t="s">
        <v>878</v>
      </c>
      <c r="L233" t="s">
        <v>24</v>
      </c>
      <c r="M233" t="s">
        <v>40</v>
      </c>
      <c r="N233" t="s">
        <v>32</v>
      </c>
      <c r="P233">
        <v>295</v>
      </c>
      <c r="Q233">
        <v>1</v>
      </c>
      <c r="R233" t="s">
        <v>26</v>
      </c>
      <c r="S233" t="str">
        <f>IF(L233="Very Good Plus (VG+)",B233&amp;" - "&amp;C233&amp;" ("&amp;I233*85&amp;" р.)",B233&amp;" - "&amp;C233&amp;" ("&amp;I233*85&amp;" р.)")</f>
        <v>Dyad - Floating Points Drown (4165 р.)</v>
      </c>
    </row>
    <row r="234" spans="1:19" hidden="1">
      <c r="A234">
        <v>1588114660</v>
      </c>
      <c r="B234" t="s">
        <v>879</v>
      </c>
      <c r="C234" t="s">
        <v>880</v>
      </c>
      <c r="D234" t="s">
        <v>881</v>
      </c>
      <c r="E234" t="s">
        <v>882</v>
      </c>
      <c r="F234" t="s">
        <v>56</v>
      </c>
      <c r="G234">
        <v>3486715</v>
      </c>
      <c r="H234" t="s">
        <v>81</v>
      </c>
      <c r="I234">
        <v>129</v>
      </c>
      <c r="J234" s="1">
        <v>44520.263854166667</v>
      </c>
      <c r="K234" t="s">
        <v>883</v>
      </c>
      <c r="L234" t="s">
        <v>40</v>
      </c>
      <c r="M234" t="s">
        <v>40</v>
      </c>
      <c r="N234" t="s">
        <v>25</v>
      </c>
      <c r="P234">
        <v>230</v>
      </c>
      <c r="Q234">
        <v>1</v>
      </c>
      <c r="R234" t="s">
        <v>26</v>
      </c>
      <c r="S234" t="str">
        <f t="shared" si="4"/>
        <v>Sloan (2) - Between The Bridges (10965 р.) - как новый</v>
      </c>
    </row>
    <row r="235" spans="1:19" hidden="1">
      <c r="A235">
        <v>1677626017</v>
      </c>
      <c r="B235" t="s">
        <v>865</v>
      </c>
      <c r="C235" t="s">
        <v>884</v>
      </c>
      <c r="D235" t="s">
        <v>460</v>
      </c>
      <c r="E235" t="s">
        <v>885</v>
      </c>
      <c r="F235" t="s">
        <v>56</v>
      </c>
      <c r="G235">
        <v>3629393</v>
      </c>
      <c r="H235" t="s">
        <v>81</v>
      </c>
      <c r="I235">
        <v>119</v>
      </c>
      <c r="J235" s="1">
        <v>44520.264282407406</v>
      </c>
      <c r="K235" t="s">
        <v>886</v>
      </c>
      <c r="L235" t="s">
        <v>40</v>
      </c>
      <c r="M235" t="s">
        <v>40</v>
      </c>
      <c r="N235" t="s">
        <v>32</v>
      </c>
      <c r="P235">
        <v>230</v>
      </c>
      <c r="Q235">
        <v>1</v>
      </c>
      <c r="R235" t="s">
        <v>26</v>
      </c>
      <c r="S235" t="str">
        <f t="shared" si="4"/>
        <v>Tenacious D - Rize Of The Fenix (10115 р.) - как новый</v>
      </c>
    </row>
    <row r="236" spans="1:19" hidden="1">
      <c r="A236">
        <v>1697635267</v>
      </c>
      <c r="B236" t="s">
        <v>291</v>
      </c>
      <c r="C236" t="s">
        <v>292</v>
      </c>
      <c r="D236" t="s">
        <v>291</v>
      </c>
      <c r="E236" t="s">
        <v>293</v>
      </c>
      <c r="F236" t="s">
        <v>294</v>
      </c>
      <c r="G236">
        <v>6568506</v>
      </c>
      <c r="H236" t="s">
        <v>81</v>
      </c>
      <c r="I236">
        <v>79</v>
      </c>
      <c r="J236" s="1">
        <v>44500.542974537035</v>
      </c>
      <c r="K236" t="s">
        <v>295</v>
      </c>
      <c r="L236" t="s">
        <v>24</v>
      </c>
      <c r="M236" t="s">
        <v>234</v>
      </c>
      <c r="N236" t="s">
        <v>32</v>
      </c>
      <c r="P236">
        <v>85</v>
      </c>
      <c r="Q236">
        <v>1</v>
      </c>
      <c r="R236" t="s">
        <v>26</v>
      </c>
      <c r="S236" t="str">
        <f t="shared" si="4"/>
        <v>Hot Zex - No Effects (6715 р.) - как новый</v>
      </c>
    </row>
    <row r="237" spans="1:19" hidden="1">
      <c r="A237">
        <v>1658460205</v>
      </c>
      <c r="B237" t="s">
        <v>892</v>
      </c>
      <c r="C237" t="s">
        <v>893</v>
      </c>
      <c r="D237" t="s">
        <v>404</v>
      </c>
      <c r="E237" t="s">
        <v>894</v>
      </c>
      <c r="F237" t="s">
        <v>56</v>
      </c>
      <c r="G237">
        <v>7829381</v>
      </c>
      <c r="H237" t="s">
        <v>22</v>
      </c>
      <c r="I237">
        <v>110</v>
      </c>
      <c r="J237" s="1">
        <v>44520.265277777777</v>
      </c>
      <c r="K237" t="s">
        <v>895</v>
      </c>
      <c r="L237" t="s">
        <v>24</v>
      </c>
      <c r="M237" t="s">
        <v>40</v>
      </c>
      <c r="N237" t="s">
        <v>25</v>
      </c>
      <c r="P237">
        <v>230</v>
      </c>
      <c r="Q237">
        <v>1</v>
      </c>
      <c r="R237" t="s">
        <v>26</v>
      </c>
    </row>
    <row r="238" spans="1:19" hidden="1">
      <c r="A238">
        <v>1510632190</v>
      </c>
      <c r="B238" t="s">
        <v>896</v>
      </c>
      <c r="C238" t="s">
        <v>897</v>
      </c>
      <c r="D238" t="s">
        <v>898</v>
      </c>
      <c r="E238" t="s">
        <v>899</v>
      </c>
      <c r="F238" t="s">
        <v>56</v>
      </c>
      <c r="G238">
        <v>1183658</v>
      </c>
      <c r="H238" t="s">
        <v>81</v>
      </c>
      <c r="I238">
        <v>75</v>
      </c>
      <c r="J238" s="1">
        <v>44520.267974537041</v>
      </c>
      <c r="K238" t="s">
        <v>900</v>
      </c>
      <c r="L238" t="s">
        <v>83</v>
      </c>
      <c r="M238" t="s">
        <v>40</v>
      </c>
      <c r="N238" t="s">
        <v>25</v>
      </c>
      <c r="P238">
        <v>230</v>
      </c>
      <c r="Q238">
        <v>1</v>
      </c>
      <c r="R238" t="s">
        <v>26</v>
      </c>
      <c r="S238" t="str">
        <f t="shared" ref="S238:S239" si="6">IF(L238="Very Good Plus (VG+)",B238&amp;" - "&amp;C238&amp;" ("&amp;I238*85&amp;" р.) - царапины",B238&amp;" - "&amp;C238&amp;" ("&amp;I238*85&amp;" р.) - как новый")</f>
        <v>Echo &amp; The Bunnymen - Flowers (6375 р.) - царапины</v>
      </c>
    </row>
    <row r="239" spans="1:19" hidden="1">
      <c r="A239">
        <v>1509688432</v>
      </c>
      <c r="B239" t="s">
        <v>887</v>
      </c>
      <c r="C239" t="s">
        <v>887</v>
      </c>
      <c r="D239" t="s">
        <v>888</v>
      </c>
      <c r="E239" t="s">
        <v>889</v>
      </c>
      <c r="F239" t="s">
        <v>890</v>
      </c>
      <c r="G239">
        <v>3659310</v>
      </c>
      <c r="H239" t="s">
        <v>81</v>
      </c>
      <c r="I239">
        <v>79</v>
      </c>
      <c r="J239" s="1">
        <v>44520.264814814815</v>
      </c>
      <c r="K239" t="s">
        <v>891</v>
      </c>
      <c r="L239" t="s">
        <v>24</v>
      </c>
      <c r="M239" t="s">
        <v>40</v>
      </c>
      <c r="N239" t="s">
        <v>25</v>
      </c>
      <c r="P239">
        <v>315</v>
      </c>
      <c r="Q239">
        <v>2</v>
      </c>
      <c r="R239" t="s">
        <v>26</v>
      </c>
      <c r="S239" t="str">
        <f t="shared" si="6"/>
        <v>Light Asylum - Light Asylum (6715 р.) - как новый</v>
      </c>
    </row>
  </sheetData>
  <autoFilter ref="A1:R239">
    <filterColumn colId="5">
      <customFilters>
        <customFilter val="*cass*"/>
      </customFilters>
    </filterColumn>
    <filterColumn colId="7">
      <filters>
        <filter val="For Sale"/>
      </filters>
    </filterColumn>
    <sortState ref="A194:R233">
      <sortCondition ref="I1:I2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T243"/>
  <sheetViews>
    <sheetView tabSelected="1" topLeftCell="C223" workbookViewId="0">
      <selection activeCell="S229" sqref="S229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981</v>
      </c>
    </row>
    <row r="2" spans="1:20" hidden="1">
      <c r="A2">
        <v>1411103113</v>
      </c>
      <c r="B2" t="s">
        <v>18</v>
      </c>
      <c r="C2" t="s">
        <v>19</v>
      </c>
      <c r="D2" t="s">
        <v>20</v>
      </c>
      <c r="E2">
        <v>602547264930</v>
      </c>
      <c r="F2" t="s">
        <v>21</v>
      </c>
      <c r="G2">
        <v>7763977</v>
      </c>
      <c r="H2" t="s">
        <v>22</v>
      </c>
      <c r="I2">
        <v>179</v>
      </c>
      <c r="J2" s="1">
        <v>44294.224780092591</v>
      </c>
      <c r="K2" t="s">
        <v>23</v>
      </c>
      <c r="L2" t="s">
        <v>24</v>
      </c>
      <c r="M2" t="s">
        <v>24</v>
      </c>
      <c r="N2" t="s">
        <v>25</v>
      </c>
      <c r="P2">
        <v>460</v>
      </c>
      <c r="Q2">
        <v>2</v>
      </c>
      <c r="R2" t="s">
        <v>26</v>
      </c>
      <c r="S2" t="str">
        <f>IF(L2="Very Good Plus (VG+)",B2&amp;" - "&amp;C2&amp;" ("&amp;I2*85&amp;" р.)",B2&amp;" - "&amp;C2&amp;" ("&amp;I2*85&amp;" р.)")</f>
        <v>The Weeknd - Thursday (15215 р.)</v>
      </c>
    </row>
    <row r="3" spans="1:20" hidden="1">
      <c r="A3">
        <v>1456346449</v>
      </c>
      <c r="B3" t="s">
        <v>27</v>
      </c>
      <c r="C3" t="s">
        <v>27</v>
      </c>
      <c r="D3" t="s">
        <v>28</v>
      </c>
      <c r="E3" t="s">
        <v>29</v>
      </c>
      <c r="F3" t="s">
        <v>30</v>
      </c>
      <c r="G3">
        <v>2191307</v>
      </c>
      <c r="H3" t="s">
        <v>22</v>
      </c>
      <c r="I3">
        <v>79</v>
      </c>
      <c r="J3" s="1">
        <v>44322.967986111114</v>
      </c>
      <c r="K3" t="s">
        <v>31</v>
      </c>
      <c r="L3" t="s">
        <v>24</v>
      </c>
      <c r="M3" t="s">
        <v>24</v>
      </c>
      <c r="N3" t="s">
        <v>32</v>
      </c>
      <c r="P3">
        <v>230</v>
      </c>
      <c r="Q3">
        <v>1</v>
      </c>
      <c r="R3" t="s">
        <v>26</v>
      </c>
      <c r="S3" t="str">
        <f t="shared" ref="S3:S66" si="0">IF(L3="Very Good Plus (VG+)",B3&amp;" - "&amp;C3&amp;" ("&amp;I3*85&amp;" р.)",B3&amp;" - "&amp;C3&amp;" ("&amp;I3*85&amp;" р.)")</f>
        <v>The Lemonheads - The Lemonheads (6715 р.)</v>
      </c>
    </row>
    <row r="4" spans="1:20" hidden="1">
      <c r="A4">
        <v>1456014877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>
        <v>4115855</v>
      </c>
      <c r="H4" t="s">
        <v>22</v>
      </c>
      <c r="I4">
        <v>129</v>
      </c>
      <c r="J4" s="1">
        <v>44330.079606481479</v>
      </c>
      <c r="K4" t="s">
        <v>38</v>
      </c>
      <c r="L4" t="s">
        <v>24</v>
      </c>
      <c r="M4" t="s">
        <v>24</v>
      </c>
      <c r="N4" t="s">
        <v>32</v>
      </c>
      <c r="P4">
        <v>230</v>
      </c>
      <c r="Q4">
        <v>1</v>
      </c>
      <c r="R4" t="s">
        <v>26</v>
      </c>
      <c r="S4" t="str">
        <f t="shared" si="0"/>
        <v>Fountains Of Wayne - Utopia Parkway (10965 р.)</v>
      </c>
    </row>
    <row r="5" spans="1:20" hidden="1">
      <c r="A5">
        <v>1469978065</v>
      </c>
      <c r="B5" t="s">
        <v>27</v>
      </c>
      <c r="C5" t="s">
        <v>27</v>
      </c>
      <c r="D5" t="s">
        <v>28</v>
      </c>
      <c r="E5" t="s">
        <v>29</v>
      </c>
      <c r="F5" t="s">
        <v>30</v>
      </c>
      <c r="G5">
        <v>2191307</v>
      </c>
      <c r="H5" t="s">
        <v>22</v>
      </c>
      <c r="I5">
        <v>70</v>
      </c>
      <c r="J5" s="1">
        <v>44333.967719907407</v>
      </c>
      <c r="K5" t="s">
        <v>39</v>
      </c>
      <c r="L5" t="s">
        <v>24</v>
      </c>
      <c r="M5" t="s">
        <v>40</v>
      </c>
      <c r="N5" t="s">
        <v>25</v>
      </c>
      <c r="P5">
        <v>230</v>
      </c>
      <c r="Q5">
        <v>1</v>
      </c>
      <c r="R5" t="s">
        <v>26</v>
      </c>
      <c r="S5" t="str">
        <f t="shared" si="0"/>
        <v>The Lemonheads - The Lemonheads (5950 р.)</v>
      </c>
    </row>
    <row r="6" spans="1:20" hidden="1">
      <c r="A6">
        <v>1470001693</v>
      </c>
      <c r="B6" t="s">
        <v>41</v>
      </c>
      <c r="C6" t="s">
        <v>42</v>
      </c>
      <c r="D6" t="s">
        <v>43</v>
      </c>
      <c r="E6" t="s">
        <v>44</v>
      </c>
      <c r="F6" t="s">
        <v>37</v>
      </c>
      <c r="G6">
        <v>2672368</v>
      </c>
      <c r="H6" t="s">
        <v>45</v>
      </c>
      <c r="I6">
        <v>99</v>
      </c>
      <c r="J6" s="1">
        <v>44333.973113425927</v>
      </c>
      <c r="K6" t="s">
        <v>46</v>
      </c>
      <c r="L6" t="s">
        <v>24</v>
      </c>
      <c r="M6" t="s">
        <v>24</v>
      </c>
      <c r="N6" t="s">
        <v>32</v>
      </c>
      <c r="P6">
        <v>230</v>
      </c>
      <c r="Q6">
        <v>1</v>
      </c>
      <c r="R6" t="s">
        <v>26</v>
      </c>
      <c r="S6" t="str">
        <f t="shared" si="0"/>
        <v>The Decemberists - The King Is Dead (8415 р.)</v>
      </c>
    </row>
    <row r="7" spans="1:20" hidden="1">
      <c r="A7">
        <v>1473467431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>
        <v>6060544</v>
      </c>
      <c r="H7" t="s">
        <v>45</v>
      </c>
      <c r="I7">
        <v>79</v>
      </c>
      <c r="J7" s="1">
        <v>44334.576180555552</v>
      </c>
      <c r="K7" t="s">
        <v>31</v>
      </c>
      <c r="L7" t="s">
        <v>24</v>
      </c>
      <c r="M7" t="s">
        <v>24</v>
      </c>
      <c r="N7" t="s">
        <v>32</v>
      </c>
      <c r="P7">
        <v>230</v>
      </c>
      <c r="Q7">
        <v>1</v>
      </c>
      <c r="R7" t="s">
        <v>26</v>
      </c>
      <c r="S7" t="str">
        <f t="shared" si="0"/>
        <v>Elvis Costello &amp; The Attractions - All This Useless Beauty (6715 р.)</v>
      </c>
    </row>
    <row r="8" spans="1:20" hidden="1">
      <c r="A8">
        <v>1473458854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>
        <v>5875368</v>
      </c>
      <c r="H8" t="s">
        <v>45</v>
      </c>
      <c r="I8">
        <v>79</v>
      </c>
      <c r="J8" s="1">
        <v>44337.109120370369</v>
      </c>
      <c r="K8" t="s">
        <v>57</v>
      </c>
      <c r="L8" t="s">
        <v>24</v>
      </c>
      <c r="M8" t="s">
        <v>24</v>
      </c>
      <c r="N8" t="s">
        <v>32</v>
      </c>
      <c r="P8">
        <v>230</v>
      </c>
      <c r="Q8">
        <v>1</v>
      </c>
      <c r="R8" t="s">
        <v>26</v>
      </c>
      <c r="S8" t="str">
        <f t="shared" si="0"/>
        <v>Black Veil Brides - We Stitch These Wounds (6715 р.)</v>
      </c>
    </row>
    <row r="9" spans="1:20" hidden="1">
      <c r="A9">
        <v>1509692128</v>
      </c>
      <c r="B9" t="s">
        <v>58</v>
      </c>
      <c r="C9" t="s">
        <v>59</v>
      </c>
      <c r="D9" t="s">
        <v>60</v>
      </c>
      <c r="E9" t="s">
        <v>61</v>
      </c>
      <c r="F9" t="s">
        <v>62</v>
      </c>
      <c r="G9">
        <v>4676900</v>
      </c>
      <c r="H9" t="s">
        <v>22</v>
      </c>
      <c r="I9">
        <v>112</v>
      </c>
      <c r="J9" s="1">
        <v>44383.295185185183</v>
      </c>
      <c r="K9" t="s">
        <v>63</v>
      </c>
      <c r="L9" t="s">
        <v>24</v>
      </c>
      <c r="M9" t="s">
        <v>24</v>
      </c>
      <c r="N9" t="s">
        <v>25</v>
      </c>
      <c r="P9">
        <v>460</v>
      </c>
      <c r="Q9">
        <v>2</v>
      </c>
      <c r="R9" t="s">
        <v>26</v>
      </c>
      <c r="S9" t="str">
        <f t="shared" si="0"/>
        <v>Soundgarden - Live On I-5 (9520 р.)</v>
      </c>
    </row>
    <row r="10" spans="1:20" hidden="1">
      <c r="A10">
        <v>1468726675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  <c r="G10">
        <v>1800037</v>
      </c>
      <c r="H10" t="s">
        <v>22</v>
      </c>
      <c r="I10">
        <v>99</v>
      </c>
      <c r="J10" s="1">
        <v>44423.554930555554</v>
      </c>
      <c r="K10" t="s">
        <v>69</v>
      </c>
      <c r="L10" t="s">
        <v>24</v>
      </c>
      <c r="M10" t="s">
        <v>24</v>
      </c>
      <c r="N10" t="s">
        <v>25</v>
      </c>
      <c r="P10">
        <v>460</v>
      </c>
      <c r="Q10">
        <v>2</v>
      </c>
      <c r="R10" t="s">
        <v>26</v>
      </c>
      <c r="S10" t="str">
        <f t="shared" si="0"/>
        <v>Ween - Chocolate And Cheese (8415 р.)</v>
      </c>
    </row>
    <row r="11" spans="1:20" hidden="1">
      <c r="A11">
        <v>1636002826</v>
      </c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>
        <v>3011740</v>
      </c>
      <c r="H11" t="s">
        <v>22</v>
      </c>
      <c r="I11">
        <v>72</v>
      </c>
      <c r="J11" s="1">
        <v>44458.539583333331</v>
      </c>
      <c r="K11" t="s">
        <v>75</v>
      </c>
      <c r="L11" t="s">
        <v>24</v>
      </c>
      <c r="M11" t="s">
        <v>24</v>
      </c>
      <c r="N11" t="s">
        <v>25</v>
      </c>
      <c r="P11">
        <v>230</v>
      </c>
      <c r="Q11">
        <v>1</v>
      </c>
      <c r="R11" t="s">
        <v>26</v>
      </c>
      <c r="S11" t="str">
        <f t="shared" si="0"/>
        <v>They Might Be Giants - Join Us (6120 р.)</v>
      </c>
    </row>
    <row r="12" spans="1:20">
      <c r="A12">
        <v>1697553040</v>
      </c>
      <c r="B12" t="s">
        <v>172</v>
      </c>
      <c r="C12" t="s">
        <v>173</v>
      </c>
      <c r="D12" t="s">
        <v>153</v>
      </c>
      <c r="E12" t="s">
        <v>174</v>
      </c>
      <c r="F12" t="s">
        <v>159</v>
      </c>
      <c r="G12">
        <v>767946</v>
      </c>
      <c r="H12" t="s">
        <v>81</v>
      </c>
      <c r="I12">
        <v>2</v>
      </c>
      <c r="J12" s="1">
        <v>44500.45212962963</v>
      </c>
      <c r="K12" t="s">
        <v>140</v>
      </c>
      <c r="L12" t="s">
        <v>83</v>
      </c>
      <c r="M12" t="s">
        <v>83</v>
      </c>
      <c r="N12" t="s">
        <v>32</v>
      </c>
      <c r="P12">
        <v>85</v>
      </c>
      <c r="Q12">
        <v>1</v>
      </c>
      <c r="R12" t="s">
        <v>26</v>
      </c>
      <c r="S12" t="str">
        <f>IF(L12="Very Good Plus (VG+)",B12&amp;" - "&amp;C12&amp;" ("&amp;I12*85&amp;" р.)",B12&amp;" - "&amp;C12&amp;" ("&amp;I12*85&amp;" р.)")</f>
        <v>Чичерина - Off/On (170 р.)</v>
      </c>
    </row>
    <row r="13" spans="1:20">
      <c r="A13">
        <v>1697548726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>
        <v>881005</v>
      </c>
      <c r="H13" t="s">
        <v>81</v>
      </c>
      <c r="I13">
        <v>3</v>
      </c>
      <c r="J13" s="1">
        <v>44500.442476851851</v>
      </c>
      <c r="K13" t="s">
        <v>166</v>
      </c>
      <c r="L13" t="s">
        <v>83</v>
      </c>
      <c r="M13" t="s">
        <v>40</v>
      </c>
      <c r="N13" t="s">
        <v>32</v>
      </c>
      <c r="P13">
        <v>170</v>
      </c>
      <c r="Q13">
        <v>2</v>
      </c>
      <c r="R13" t="s">
        <v>26</v>
      </c>
      <c r="S13" t="str">
        <f>IF(L13="Very Good Plus (VG+)",B13&amp;" - "&amp;C13&amp;" ("&amp;I13*85&amp;" р.)",B13&amp;" - "&amp;C13&amp;" ("&amp;I13*85&amp;" р.)")</f>
        <v>Die Fantastischen Vier - Best Of 1990 - 2005 (255 р.)</v>
      </c>
    </row>
    <row r="14" spans="1:20">
      <c r="A14">
        <v>1697554516</v>
      </c>
      <c r="B14" t="s">
        <v>179</v>
      </c>
      <c r="C14" t="s">
        <v>180</v>
      </c>
      <c r="D14" t="s">
        <v>181</v>
      </c>
      <c r="E14" t="s">
        <v>182</v>
      </c>
      <c r="F14" t="s">
        <v>80</v>
      </c>
      <c r="G14">
        <v>2541514</v>
      </c>
      <c r="H14" t="s">
        <v>81</v>
      </c>
      <c r="I14">
        <v>3</v>
      </c>
      <c r="J14" s="1">
        <v>44500.454594907409</v>
      </c>
      <c r="K14" t="s">
        <v>183</v>
      </c>
      <c r="L14" t="s">
        <v>40</v>
      </c>
      <c r="M14" t="s">
        <v>40</v>
      </c>
      <c r="N14" t="s">
        <v>32</v>
      </c>
      <c r="P14">
        <v>85</v>
      </c>
      <c r="Q14">
        <v>1</v>
      </c>
      <c r="R14" t="s">
        <v>26</v>
      </c>
      <c r="S14" t="str">
        <f>IF(L14="Very Good Plus (VG+)",B14&amp;" - "&amp;C14&amp;" ("&amp;I14*85&amp;" р.)",B14&amp;" - "&amp;C14&amp;" ("&amp;I14*85&amp;" р.)")</f>
        <v>Сергей Бабкин - Мотор (255 р.)</v>
      </c>
    </row>
    <row r="15" spans="1:20">
      <c r="A15">
        <v>1697611069</v>
      </c>
      <c r="B15" t="s">
        <v>216</v>
      </c>
      <c r="C15" t="s">
        <v>217</v>
      </c>
      <c r="D15" t="s">
        <v>218</v>
      </c>
      <c r="E15" t="s">
        <v>219</v>
      </c>
      <c r="F15" t="s">
        <v>159</v>
      </c>
      <c r="G15">
        <v>7325390</v>
      </c>
      <c r="H15" t="s">
        <v>81</v>
      </c>
      <c r="I15">
        <v>3</v>
      </c>
      <c r="J15" s="1">
        <v>44500.476354166669</v>
      </c>
      <c r="K15" t="s">
        <v>140</v>
      </c>
      <c r="L15" t="s">
        <v>83</v>
      </c>
      <c r="M15" t="s">
        <v>40</v>
      </c>
      <c r="N15" t="s">
        <v>32</v>
      </c>
      <c r="P15">
        <v>85</v>
      </c>
      <c r="Q15">
        <v>1</v>
      </c>
      <c r="R15" t="s">
        <v>26</v>
      </c>
      <c r="S15" t="str">
        <f>IF(L15="Very Good Plus (VG+)",B15&amp;" - "&amp;C15&amp;" ("&amp;I15*85&amp;" р.)",B15&amp;" - "&amp;C15&amp;" ("&amp;I15*85&amp;" р.)")</f>
        <v>Пилот - Рыба, Крот И Свинья (255 р.)</v>
      </c>
      <c r="T15">
        <f>I15*85</f>
        <v>255</v>
      </c>
    </row>
    <row r="16" spans="1:20">
      <c r="A16">
        <v>1697612401</v>
      </c>
      <c r="B16" t="s">
        <v>223</v>
      </c>
      <c r="C16" t="s">
        <v>224</v>
      </c>
      <c r="D16" t="s">
        <v>225</v>
      </c>
      <c r="E16" t="s">
        <v>226</v>
      </c>
      <c r="F16" t="s">
        <v>80</v>
      </c>
      <c r="G16">
        <v>1786438</v>
      </c>
      <c r="H16" t="s">
        <v>81</v>
      </c>
      <c r="I16">
        <v>3</v>
      </c>
      <c r="J16" s="1">
        <v>44500.478993055556</v>
      </c>
      <c r="K16" t="s">
        <v>227</v>
      </c>
      <c r="L16" t="s">
        <v>83</v>
      </c>
      <c r="M16" t="s">
        <v>83</v>
      </c>
      <c r="N16" t="s">
        <v>32</v>
      </c>
      <c r="P16">
        <v>85</v>
      </c>
      <c r="Q16">
        <v>1</v>
      </c>
      <c r="R16" t="s">
        <v>26</v>
      </c>
      <c r="S16" t="str">
        <f>IF(L16="Very Good Plus (VG+)",B16&amp;" - "&amp;C16&amp;" ("&amp;I16*85&amp;" р.)",B16&amp;" - "&amp;C16&amp;" ("&amp;I16*85&amp;" р.)")</f>
        <v>Високосный Год - Который Возвращается (255 р.)</v>
      </c>
    </row>
    <row r="17" spans="1:19">
      <c r="A17">
        <v>1697614888</v>
      </c>
      <c r="B17" t="s">
        <v>239</v>
      </c>
      <c r="C17" t="s">
        <v>240</v>
      </c>
      <c r="D17" t="s">
        <v>241</v>
      </c>
      <c r="E17" t="s">
        <v>242</v>
      </c>
      <c r="F17" t="s">
        <v>80</v>
      </c>
      <c r="G17">
        <v>636745</v>
      </c>
      <c r="H17" t="s">
        <v>81</v>
      </c>
      <c r="I17">
        <v>3</v>
      </c>
      <c r="J17" s="1">
        <v>44500.485844907409</v>
      </c>
      <c r="K17" t="s">
        <v>243</v>
      </c>
      <c r="L17" t="s">
        <v>83</v>
      </c>
      <c r="M17" t="s">
        <v>40</v>
      </c>
      <c r="N17" t="s">
        <v>32</v>
      </c>
      <c r="P17">
        <v>85</v>
      </c>
      <c r="Q17">
        <v>1</v>
      </c>
      <c r="R17" t="s">
        <v>26</v>
      </c>
      <c r="S17" t="str">
        <f>IF(L17="Very Good Plus (VG+)",B17&amp;" - "&amp;C17&amp;" ("&amp;I17*85&amp;" р.)",B17&amp;" - "&amp;C17&amp;" ("&amp;I17*85&amp;" р.)")</f>
        <v>Кирпичи - Царский Альбомъ (255 р.)</v>
      </c>
    </row>
    <row r="18" spans="1:19">
      <c r="A18">
        <v>1697647783</v>
      </c>
      <c r="B18" t="s">
        <v>312</v>
      </c>
      <c r="C18" t="s">
        <v>313</v>
      </c>
      <c r="D18" t="s">
        <v>314</v>
      </c>
      <c r="E18" t="s">
        <v>315</v>
      </c>
      <c r="F18" t="s">
        <v>80</v>
      </c>
      <c r="G18">
        <v>2654099</v>
      </c>
      <c r="H18" t="s">
        <v>81</v>
      </c>
      <c r="I18">
        <v>3</v>
      </c>
      <c r="J18" s="1">
        <v>44500.55128472222</v>
      </c>
      <c r="K18" t="s">
        <v>222</v>
      </c>
      <c r="L18" t="s">
        <v>40</v>
      </c>
      <c r="M18" t="s">
        <v>40</v>
      </c>
      <c r="N18" t="s">
        <v>32</v>
      </c>
      <c r="P18">
        <v>85</v>
      </c>
      <c r="Q18">
        <v>1</v>
      </c>
      <c r="R18" t="s">
        <v>26</v>
      </c>
      <c r="S18" t="str">
        <f>IF(L18="Very Good Plus (VG+)",B18&amp;" - "&amp;C18&amp;" ("&amp;I18*85&amp;" р.)",B18&amp;" - "&amp;C18&amp;" ("&amp;I18*85&amp;" р.)")</f>
        <v>Маша И Медведи - Без Языка (255 р.)</v>
      </c>
    </row>
    <row r="19" spans="1:19">
      <c r="A19">
        <v>1697652604</v>
      </c>
      <c r="B19" t="s">
        <v>341</v>
      </c>
      <c r="C19" t="s">
        <v>342</v>
      </c>
      <c r="D19" t="s">
        <v>318</v>
      </c>
      <c r="E19" t="s">
        <v>343</v>
      </c>
      <c r="F19" t="s">
        <v>80</v>
      </c>
      <c r="G19">
        <v>1661308</v>
      </c>
      <c r="H19" t="s">
        <v>81</v>
      </c>
      <c r="I19">
        <v>3</v>
      </c>
      <c r="J19" s="1">
        <v>44500.566365740742</v>
      </c>
      <c r="K19" t="s">
        <v>344</v>
      </c>
      <c r="L19" t="s">
        <v>24</v>
      </c>
      <c r="M19" t="s">
        <v>40</v>
      </c>
      <c r="N19" t="s">
        <v>32</v>
      </c>
      <c r="P19">
        <v>85</v>
      </c>
      <c r="Q19">
        <v>1</v>
      </c>
      <c r="R19" t="s">
        <v>26</v>
      </c>
      <c r="S19" t="str">
        <f>IF(L19="Very Good Plus (VG+)",B19&amp;" - "&amp;C19&amp;" ("&amp;I19*85&amp;" р.)",B19&amp;" - "&amp;C19&amp;" ("&amp;I19*85&amp;" р.)")</f>
        <v>Павел Кашин - Глазами Будды (255 р.)</v>
      </c>
    </row>
    <row r="20" spans="1:19">
      <c r="A20">
        <v>1697683687</v>
      </c>
      <c r="B20" t="s">
        <v>216</v>
      </c>
      <c r="C20" t="s">
        <v>417</v>
      </c>
      <c r="D20" t="s">
        <v>338</v>
      </c>
      <c r="E20" t="s">
        <v>418</v>
      </c>
      <c r="F20" t="s">
        <v>80</v>
      </c>
      <c r="G20">
        <v>1863678</v>
      </c>
      <c r="H20" t="s">
        <v>81</v>
      </c>
      <c r="I20">
        <v>3</v>
      </c>
      <c r="J20" s="1">
        <v>44500.622002314813</v>
      </c>
      <c r="K20" t="s">
        <v>419</v>
      </c>
      <c r="L20" t="s">
        <v>83</v>
      </c>
      <c r="M20" t="s">
        <v>40</v>
      </c>
      <c r="N20" t="s">
        <v>32</v>
      </c>
      <c r="P20">
        <v>85</v>
      </c>
      <c r="Q20">
        <v>1</v>
      </c>
      <c r="R20" t="s">
        <v>26</v>
      </c>
      <c r="S20" t="str">
        <f>IF(L20="Very Good Plus (VG+)",B20&amp;" - "&amp;C20&amp;" ("&amp;I20*85&amp;" р.)",B20&amp;" - "&amp;C20&amp;" ("&amp;I20*85&amp;" р.)")</f>
        <v>Пилот - Ч\Б (255 р.)</v>
      </c>
    </row>
    <row r="21" spans="1:19">
      <c r="A21">
        <v>1697696935</v>
      </c>
      <c r="B21" t="s">
        <v>508</v>
      </c>
      <c r="C21" t="s">
        <v>509</v>
      </c>
      <c r="D21" t="s">
        <v>153</v>
      </c>
      <c r="E21" t="s">
        <v>510</v>
      </c>
      <c r="F21" t="s">
        <v>80</v>
      </c>
      <c r="G21">
        <v>3832579</v>
      </c>
      <c r="H21" t="s">
        <v>81</v>
      </c>
      <c r="I21">
        <v>3</v>
      </c>
      <c r="J21" s="1">
        <v>44500.665370370371</v>
      </c>
      <c r="K21" t="s">
        <v>511</v>
      </c>
      <c r="L21" t="s">
        <v>83</v>
      </c>
      <c r="M21" t="s">
        <v>83</v>
      </c>
      <c r="N21" t="s">
        <v>32</v>
      </c>
      <c r="P21">
        <v>85</v>
      </c>
      <c r="Q21">
        <v>1</v>
      </c>
      <c r="R21" t="s">
        <v>26</v>
      </c>
      <c r="S21" t="str">
        <f>IF(L21="Very Good Plus (VG+)",B21&amp;" - "&amp;C21&amp;" ("&amp;I21*85&amp;" р.)",B21&amp;" - "&amp;C21&amp;" ("&amp;I21*85&amp;" р.)")</f>
        <v>Гарик Сукачёв - Poetica (255 р.)</v>
      </c>
    </row>
    <row r="22" spans="1:19">
      <c r="A22">
        <v>1697846845</v>
      </c>
      <c r="B22" t="s">
        <v>332</v>
      </c>
      <c r="C22" t="s">
        <v>552</v>
      </c>
      <c r="D22" t="s">
        <v>318</v>
      </c>
      <c r="E22" t="s">
        <v>553</v>
      </c>
      <c r="F22" t="s">
        <v>80</v>
      </c>
      <c r="G22">
        <v>4737406</v>
      </c>
      <c r="H22" t="s">
        <v>81</v>
      </c>
      <c r="I22">
        <v>3</v>
      </c>
      <c r="J22" s="1">
        <v>44500.972858796296</v>
      </c>
      <c r="K22" t="s">
        <v>551</v>
      </c>
      <c r="L22" t="s">
        <v>145</v>
      </c>
      <c r="M22" t="s">
        <v>83</v>
      </c>
      <c r="N22" t="s">
        <v>32</v>
      </c>
      <c r="P22">
        <v>85</v>
      </c>
      <c r="Q22">
        <v>1</v>
      </c>
      <c r="R22" t="s">
        <v>26</v>
      </c>
      <c r="S22" t="str">
        <f>IF(L22="Very Good Plus (VG+)",B22&amp;" - "&amp;C22&amp;" ("&amp;I22*85&amp;" р.)",B22&amp;" - "&amp;C22&amp;" ("&amp;I22*85&amp;" р.)")</f>
        <v>Илья Чёрт - Детство (255 р.)</v>
      </c>
    </row>
    <row r="23" spans="1:19">
      <c r="A23">
        <v>1697850058</v>
      </c>
      <c r="B23" t="s">
        <v>239</v>
      </c>
      <c r="C23" t="s">
        <v>569</v>
      </c>
      <c r="D23" t="s">
        <v>241</v>
      </c>
      <c r="E23" t="s">
        <v>570</v>
      </c>
      <c r="F23" t="s">
        <v>571</v>
      </c>
      <c r="G23">
        <v>1768603</v>
      </c>
      <c r="H23" t="s">
        <v>81</v>
      </c>
      <c r="I23">
        <v>3</v>
      </c>
      <c r="J23" s="1">
        <v>44500.982430555552</v>
      </c>
      <c r="K23" t="s">
        <v>551</v>
      </c>
      <c r="L23" t="s">
        <v>83</v>
      </c>
      <c r="M23" t="s">
        <v>83</v>
      </c>
      <c r="N23" t="s">
        <v>32</v>
      </c>
      <c r="P23">
        <v>85</v>
      </c>
      <c r="Q23">
        <v>1</v>
      </c>
      <c r="R23" t="s">
        <v>26</v>
      </c>
      <c r="S23" t="str">
        <f>IF(L23="Very Good Plus (VG+)",B23&amp;" - "&amp;C23&amp;" ("&amp;I23*85&amp;" р.)",B23&amp;" - "&amp;C23&amp;" ("&amp;I23*85&amp;" р.)")</f>
        <v>Кирпичи - Let's Rock! (255 р.)</v>
      </c>
    </row>
    <row r="24" spans="1:19">
      <c r="A24">
        <v>1697850334</v>
      </c>
      <c r="B24" t="s">
        <v>244</v>
      </c>
      <c r="C24" t="s">
        <v>572</v>
      </c>
      <c r="D24" t="s">
        <v>241</v>
      </c>
      <c r="E24" t="s">
        <v>573</v>
      </c>
      <c r="F24" t="s">
        <v>80</v>
      </c>
      <c r="G24">
        <v>2591724</v>
      </c>
      <c r="H24" t="s">
        <v>81</v>
      </c>
      <c r="I24">
        <v>3</v>
      </c>
      <c r="J24" s="1">
        <v>44500.984340277777</v>
      </c>
      <c r="K24" t="s">
        <v>551</v>
      </c>
      <c r="L24" t="s">
        <v>83</v>
      </c>
      <c r="M24" t="s">
        <v>40</v>
      </c>
      <c r="N24" t="s">
        <v>32</v>
      </c>
      <c r="P24">
        <v>85</v>
      </c>
      <c r="Q24">
        <v>1</v>
      </c>
      <c r="R24" t="s">
        <v>26</v>
      </c>
      <c r="S24" t="str">
        <f>IF(L24="Very Good Plus (VG+)",B24&amp;" - "&amp;C24&amp;" ("&amp;I24*85&amp;" р.)",B24&amp;" - "&amp;C24&amp;" ("&amp;I24*85&amp;" р.)")</f>
        <v>Ленинград - Ленинград Уделывает Америку (Начало) (255 р.)</v>
      </c>
    </row>
    <row r="25" spans="1:19">
      <c r="A25">
        <v>1697851192</v>
      </c>
      <c r="B25" t="s">
        <v>425</v>
      </c>
      <c r="C25" t="s">
        <v>580</v>
      </c>
      <c r="D25" t="s">
        <v>314</v>
      </c>
      <c r="E25" t="s">
        <v>581</v>
      </c>
      <c r="F25" t="s">
        <v>80</v>
      </c>
      <c r="G25">
        <v>1682846</v>
      </c>
      <c r="H25" t="s">
        <v>81</v>
      </c>
      <c r="I25">
        <v>3</v>
      </c>
      <c r="J25" s="1">
        <v>44500.990185185183</v>
      </c>
      <c r="K25" t="s">
        <v>551</v>
      </c>
      <c r="L25" t="s">
        <v>83</v>
      </c>
      <c r="M25" t="s">
        <v>83</v>
      </c>
      <c r="N25" t="s">
        <v>32</v>
      </c>
      <c r="P25">
        <v>85</v>
      </c>
      <c r="Q25">
        <v>1</v>
      </c>
      <c r="R25" t="s">
        <v>26</v>
      </c>
      <c r="S25" t="str">
        <f>IF(L25="Very Good Plus (VG+)",B25&amp;" - "&amp;C25&amp;" ("&amp;I25*85&amp;" р.)",B25&amp;" - "&amp;C25&amp;" ("&amp;I25*85&amp;" р.)")</f>
        <v>Два Самолёта - Ка Ра Бас / Последний Альбом Вадима Покровского (255 р.)</v>
      </c>
    </row>
    <row r="26" spans="1:19">
      <c r="A26">
        <v>1697853988</v>
      </c>
      <c r="B26" t="s">
        <v>189</v>
      </c>
      <c r="C26" t="s">
        <v>602</v>
      </c>
      <c r="D26" t="s">
        <v>599</v>
      </c>
      <c r="E26" t="s">
        <v>603</v>
      </c>
      <c r="F26" t="s">
        <v>133</v>
      </c>
      <c r="G26">
        <v>6725230</v>
      </c>
      <c r="H26" t="s">
        <v>81</v>
      </c>
      <c r="I26">
        <v>3</v>
      </c>
      <c r="J26" s="1">
        <v>44501.002743055556</v>
      </c>
      <c r="K26" t="s">
        <v>604</v>
      </c>
      <c r="L26" t="s">
        <v>83</v>
      </c>
      <c r="M26" t="s">
        <v>40</v>
      </c>
      <c r="N26" t="s">
        <v>32</v>
      </c>
      <c r="P26">
        <v>85</v>
      </c>
      <c r="Q26">
        <v>1</v>
      </c>
      <c r="R26" t="s">
        <v>26</v>
      </c>
      <c r="S26" t="str">
        <f>IF(L26="Very Good Plus (VG+)",B26&amp;" - "&amp;C26&amp;" ("&amp;I26*85&amp;" р.)",B26&amp;" - "&amp;C26&amp;" ("&amp;I26*85&amp;" р.)")</f>
        <v>Various - XXXL 9 - Рок (255 р.)</v>
      </c>
    </row>
    <row r="27" spans="1:19">
      <c r="A27">
        <v>1697855674</v>
      </c>
      <c r="B27" t="s">
        <v>189</v>
      </c>
      <c r="C27" t="s">
        <v>610</v>
      </c>
      <c r="D27" t="s">
        <v>153</v>
      </c>
      <c r="E27" t="s">
        <v>611</v>
      </c>
      <c r="F27" t="s">
        <v>133</v>
      </c>
      <c r="G27">
        <v>550326</v>
      </c>
      <c r="H27" t="s">
        <v>81</v>
      </c>
      <c r="I27">
        <v>3</v>
      </c>
      <c r="J27" s="1">
        <v>44501.010937500003</v>
      </c>
      <c r="K27" t="s">
        <v>551</v>
      </c>
      <c r="L27" t="s">
        <v>145</v>
      </c>
      <c r="M27" t="s">
        <v>40</v>
      </c>
      <c r="N27" t="s">
        <v>32</v>
      </c>
      <c r="P27">
        <v>85</v>
      </c>
      <c r="Q27">
        <v>1</v>
      </c>
      <c r="R27" t="s">
        <v>26</v>
      </c>
      <c r="S27" t="str">
        <f>IF(L27="Very Good Plus (VG+)",B27&amp;" - "&amp;C27&amp;" ("&amp;I27*85&amp;" р.)",B27&amp;" - "&amp;C27&amp;" ("&amp;I27*85&amp;" р.)")</f>
        <v>Various - КИНОпробы 2 - Tribute Виктор Цой (255 р.)</v>
      </c>
    </row>
    <row r="28" spans="1:19">
      <c r="A28">
        <v>1697855809</v>
      </c>
      <c r="B28" t="s">
        <v>612</v>
      </c>
      <c r="C28" t="s">
        <v>613</v>
      </c>
      <c r="D28" t="s">
        <v>614</v>
      </c>
      <c r="E28" t="s">
        <v>615</v>
      </c>
      <c r="F28" t="s">
        <v>80</v>
      </c>
      <c r="G28">
        <v>1973969</v>
      </c>
      <c r="H28" t="s">
        <v>81</v>
      </c>
      <c r="I28">
        <v>3</v>
      </c>
      <c r="J28" s="1">
        <v>44501.011793981481</v>
      </c>
      <c r="K28" t="s">
        <v>222</v>
      </c>
      <c r="L28" t="s">
        <v>40</v>
      </c>
      <c r="M28" t="s">
        <v>40</v>
      </c>
      <c r="N28" t="s">
        <v>32</v>
      </c>
      <c r="P28">
        <v>85</v>
      </c>
      <c r="Q28">
        <v>1</v>
      </c>
      <c r="R28" t="s">
        <v>26</v>
      </c>
      <c r="S28" t="str">
        <f>IF(L28="Very Good Plus (VG+)",B28&amp;" - "&amp;C28&amp;" ("&amp;I28*85&amp;" р.)",B28&amp;" - "&amp;C28&amp;" ("&amp;I28*85&amp;" р.)")</f>
        <v>Сплин - Раздвоение Личности (255 р.)</v>
      </c>
    </row>
    <row r="29" spans="1:19">
      <c r="A29">
        <v>1697856667</v>
      </c>
      <c r="B29" t="s">
        <v>244</v>
      </c>
      <c r="C29" t="s">
        <v>624</v>
      </c>
      <c r="D29" t="s">
        <v>625</v>
      </c>
      <c r="E29" t="s">
        <v>626</v>
      </c>
      <c r="F29" t="s">
        <v>80</v>
      </c>
      <c r="G29">
        <v>1166141</v>
      </c>
      <c r="H29" t="s">
        <v>81</v>
      </c>
      <c r="I29">
        <v>3</v>
      </c>
      <c r="J29" s="1">
        <v>44501.017777777779</v>
      </c>
      <c r="K29" t="s">
        <v>604</v>
      </c>
      <c r="L29" t="s">
        <v>83</v>
      </c>
      <c r="M29" t="s">
        <v>40</v>
      </c>
      <c r="N29" t="s">
        <v>32</v>
      </c>
      <c r="P29">
        <v>85</v>
      </c>
      <c r="Q29">
        <v>1</v>
      </c>
      <c r="R29" t="s">
        <v>26</v>
      </c>
      <c r="S29" t="str">
        <f>IF(L29="Very Good Plus (VG+)",B29&amp;" - "&amp;C29&amp;" ("&amp;I29*85&amp;" р.)",B29&amp;" - "&amp;C29&amp;" ("&amp;I29*85&amp;" р.)")</f>
        <v>Ленинград - Бабаробот (Или Как Нужно Делать Саундтреки) (255 р.)</v>
      </c>
    </row>
    <row r="30" spans="1:19">
      <c r="A30">
        <v>1697878849</v>
      </c>
      <c r="B30" t="s">
        <v>356</v>
      </c>
      <c r="C30" t="s">
        <v>675</v>
      </c>
      <c r="D30" t="s">
        <v>153</v>
      </c>
      <c r="E30" t="s">
        <v>676</v>
      </c>
      <c r="F30" t="s">
        <v>80</v>
      </c>
      <c r="G30">
        <v>1816080</v>
      </c>
      <c r="H30" t="s">
        <v>81</v>
      </c>
      <c r="I30">
        <v>3</v>
      </c>
      <c r="J30" s="1">
        <v>44501.04078703704</v>
      </c>
      <c r="K30" t="s">
        <v>604</v>
      </c>
      <c r="L30" t="s">
        <v>83</v>
      </c>
      <c r="M30" t="s">
        <v>40</v>
      </c>
      <c r="N30" t="s">
        <v>32</v>
      </c>
      <c r="P30">
        <v>85</v>
      </c>
      <c r="Q30">
        <v>1</v>
      </c>
      <c r="R30" t="s">
        <v>26</v>
      </c>
      <c r="S30" t="str">
        <f>IF(L30="Very Good Plus (VG+)",B30&amp;" - "&amp;C30&amp;" ("&amp;I30*85&amp;" р.)",B30&amp;" - "&amp;C30&amp;" ("&amp;I30*85&amp;" р.)")</f>
        <v>МультFильмы - Витамины (255 р.)</v>
      </c>
    </row>
    <row r="31" spans="1:19">
      <c r="A31">
        <v>1697880376</v>
      </c>
      <c r="B31" t="s">
        <v>686</v>
      </c>
      <c r="C31" t="s">
        <v>687</v>
      </c>
      <c r="D31" t="s">
        <v>314</v>
      </c>
      <c r="E31" t="s">
        <v>688</v>
      </c>
      <c r="F31" t="s">
        <v>159</v>
      </c>
      <c r="G31">
        <v>2020152</v>
      </c>
      <c r="H31" t="s">
        <v>81</v>
      </c>
      <c r="I31">
        <v>3</v>
      </c>
      <c r="J31" s="1">
        <v>44501.047175925924</v>
      </c>
      <c r="K31" t="s">
        <v>604</v>
      </c>
      <c r="L31" t="s">
        <v>83</v>
      </c>
      <c r="M31" t="s">
        <v>40</v>
      </c>
      <c r="N31" t="s">
        <v>32</v>
      </c>
      <c r="P31">
        <v>85</v>
      </c>
      <c r="Q31">
        <v>1</v>
      </c>
      <c r="R31" t="s">
        <v>26</v>
      </c>
      <c r="S31" t="str">
        <f>IF(L31="Very Good Plus (VG+)",B31&amp;" - "&amp;C31&amp;" ("&amp;I31*85&amp;" р.)",B31&amp;" - "&amp;C31&amp;" ("&amp;I31*85&amp;" р.)")</f>
        <v>Александр Чернецкий &amp; Разные Люди - Акустика (255 р.)</v>
      </c>
    </row>
    <row r="32" spans="1:19">
      <c r="A32">
        <v>1697971621</v>
      </c>
      <c r="B32" t="s">
        <v>758</v>
      </c>
      <c r="C32" t="s">
        <v>759</v>
      </c>
      <c r="D32" t="s">
        <v>86</v>
      </c>
      <c r="E32" t="s">
        <v>760</v>
      </c>
      <c r="F32" t="s">
        <v>753</v>
      </c>
      <c r="G32">
        <v>6143049</v>
      </c>
      <c r="H32" t="s">
        <v>81</v>
      </c>
      <c r="I32">
        <v>3</v>
      </c>
      <c r="J32" s="1">
        <v>44501.087048611109</v>
      </c>
      <c r="K32" t="s">
        <v>222</v>
      </c>
      <c r="L32" t="s">
        <v>40</v>
      </c>
      <c r="M32" t="s">
        <v>40</v>
      </c>
      <c r="N32" t="s">
        <v>32</v>
      </c>
      <c r="P32">
        <v>65</v>
      </c>
      <c r="Q32">
        <v>1</v>
      </c>
      <c r="R32" t="s">
        <v>26</v>
      </c>
      <c r="S32" t="str">
        <f>IF(L32="Very Good Plus (VG+)",B32&amp;" - "&amp;C32&amp;" ("&amp;I32*85&amp;" р.)",B32&amp;" - "&amp;C32&amp;" ("&amp;I32*85&amp;" р.)")</f>
        <v>Сети - Небо На Земле (255 р.)</v>
      </c>
    </row>
    <row r="33" spans="1:19">
      <c r="A33">
        <v>1697982439</v>
      </c>
      <c r="B33" t="s">
        <v>612</v>
      </c>
      <c r="C33" t="s">
        <v>788</v>
      </c>
      <c r="D33" t="s">
        <v>710</v>
      </c>
      <c r="E33" t="s">
        <v>789</v>
      </c>
      <c r="F33" t="s">
        <v>753</v>
      </c>
      <c r="G33">
        <v>2325141</v>
      </c>
      <c r="H33" t="s">
        <v>81</v>
      </c>
      <c r="I33">
        <v>3</v>
      </c>
      <c r="J33" s="1">
        <v>44501.096967592595</v>
      </c>
      <c r="K33" t="s">
        <v>222</v>
      </c>
      <c r="L33" t="s">
        <v>40</v>
      </c>
      <c r="M33" t="s">
        <v>83</v>
      </c>
      <c r="N33" t="s">
        <v>32</v>
      </c>
      <c r="P33">
        <v>65</v>
      </c>
      <c r="Q33">
        <v>1</v>
      </c>
      <c r="R33" t="s">
        <v>26</v>
      </c>
      <c r="S33" t="str">
        <f>IF(L33="Very Good Plus (VG+)",B33&amp;" - "&amp;C33&amp;" ("&amp;I33*85&amp;" р.)",B33&amp;" - "&amp;C33&amp;" ("&amp;I33*85&amp;" р.)")</f>
        <v>Сплин - Пыльная Быль (255 р.)</v>
      </c>
    </row>
    <row r="34" spans="1:19">
      <c r="A34">
        <v>1697984950</v>
      </c>
      <c r="B34" t="s">
        <v>809</v>
      </c>
      <c r="C34" t="s">
        <v>810</v>
      </c>
      <c r="D34" t="s">
        <v>361</v>
      </c>
      <c r="E34" t="s">
        <v>811</v>
      </c>
      <c r="F34" t="s">
        <v>753</v>
      </c>
      <c r="G34">
        <v>2502531</v>
      </c>
      <c r="H34" t="s">
        <v>81</v>
      </c>
      <c r="I34">
        <v>3</v>
      </c>
      <c r="J34" s="1">
        <v>44501.105185185188</v>
      </c>
      <c r="K34" t="s">
        <v>222</v>
      </c>
      <c r="L34" t="s">
        <v>40</v>
      </c>
      <c r="M34" t="s">
        <v>40</v>
      </c>
      <c r="N34" t="s">
        <v>32</v>
      </c>
      <c r="P34">
        <v>65</v>
      </c>
      <c r="Q34">
        <v>1</v>
      </c>
      <c r="R34" t="s">
        <v>26</v>
      </c>
      <c r="S34" t="str">
        <f>IF(L34="Very Good Plus (VG+)",B34&amp;" - "&amp;C34&amp;" ("&amp;I34*85&amp;" р.)",B34&amp;" - "&amp;C34&amp;" ("&amp;I34*85&amp;" р.)")</f>
        <v>Тараканы! - Посадки Нет (255 р.)</v>
      </c>
    </row>
    <row r="35" spans="1:19">
      <c r="A35">
        <v>1697611966</v>
      </c>
      <c r="B35" t="s">
        <v>220</v>
      </c>
      <c r="C35">
        <v>1221</v>
      </c>
      <c r="D35" t="s">
        <v>86</v>
      </c>
      <c r="E35" t="s">
        <v>221</v>
      </c>
      <c r="F35" t="s">
        <v>133</v>
      </c>
      <c r="G35">
        <v>1634786</v>
      </c>
      <c r="H35" t="s">
        <v>81</v>
      </c>
      <c r="I35">
        <v>4</v>
      </c>
      <c r="J35" s="1">
        <v>44500.477685185186</v>
      </c>
      <c r="K35" t="s">
        <v>222</v>
      </c>
      <c r="L35" t="s">
        <v>83</v>
      </c>
      <c r="M35" t="s">
        <v>40</v>
      </c>
      <c r="N35" t="s">
        <v>32</v>
      </c>
      <c r="P35">
        <v>85</v>
      </c>
      <c r="Q35">
        <v>1</v>
      </c>
      <c r="R35" t="s">
        <v>26</v>
      </c>
      <c r="S35" t="str">
        <f>IF(L35="Very Good Plus (VG+)",B35&amp;" - "&amp;C35&amp;" ("&amp;I35*85&amp;" р.)",B35&amp;" - "&amp;C35&amp;" ("&amp;I35*85&amp;" р.)")</f>
        <v>Океан Ельзи - 1221 (340 р.)</v>
      </c>
    </row>
    <row r="36" spans="1:19">
      <c r="A36">
        <v>1697648314</v>
      </c>
      <c r="B36" t="s">
        <v>316</v>
      </c>
      <c r="C36" t="s">
        <v>317</v>
      </c>
      <c r="D36" t="s">
        <v>318</v>
      </c>
      <c r="E36" t="s">
        <v>319</v>
      </c>
      <c r="F36" t="s">
        <v>159</v>
      </c>
      <c r="G36">
        <v>3352392</v>
      </c>
      <c r="H36" t="s">
        <v>81</v>
      </c>
      <c r="I36">
        <v>4</v>
      </c>
      <c r="J36" s="1">
        <v>44500.55300925926</v>
      </c>
      <c r="K36" t="s">
        <v>222</v>
      </c>
      <c r="L36" t="s">
        <v>40</v>
      </c>
      <c r="M36" t="s">
        <v>40</v>
      </c>
      <c r="N36" t="s">
        <v>32</v>
      </c>
      <c r="P36">
        <v>85</v>
      </c>
      <c r="Q36">
        <v>1</v>
      </c>
      <c r="R36" t="s">
        <v>26</v>
      </c>
      <c r="S36" t="str">
        <f>IF(L36="Very Good Plus (VG+)",B36&amp;" - "&amp;C36&amp;" ("&amp;I36*85&amp;" р.)",B36&amp;" - "&amp;C36&amp;" ("&amp;I36*85&amp;" р.)")</f>
        <v>Олег Чубыкин - The Album? (340 р.)</v>
      </c>
    </row>
    <row r="37" spans="1:19">
      <c r="A37">
        <v>1697670574</v>
      </c>
      <c r="B37" t="s">
        <v>376</v>
      </c>
      <c r="C37" t="s">
        <v>395</v>
      </c>
      <c r="D37" t="s">
        <v>377</v>
      </c>
      <c r="E37" t="s">
        <v>396</v>
      </c>
      <c r="F37" t="s">
        <v>80</v>
      </c>
      <c r="G37">
        <v>1927550</v>
      </c>
      <c r="H37" t="s">
        <v>81</v>
      </c>
      <c r="I37">
        <v>4</v>
      </c>
      <c r="J37" s="1">
        <v>44500.60050925926</v>
      </c>
      <c r="K37" t="s">
        <v>397</v>
      </c>
      <c r="L37" t="s">
        <v>83</v>
      </c>
      <c r="M37" t="s">
        <v>83</v>
      </c>
      <c r="N37" t="s">
        <v>32</v>
      </c>
      <c r="P37">
        <v>85</v>
      </c>
      <c r="Q37">
        <v>1</v>
      </c>
      <c r="R37" t="s">
        <v>26</v>
      </c>
      <c r="S37" t="str">
        <f>IF(L37="Very Good Plus (VG+)",B37&amp;" - "&amp;C37&amp;" ("&amp;I37*85&amp;" р.)",B37&amp;" - "&amp;C37&amp;" ("&amp;I37*85&amp;" р.)")</f>
        <v>Brazzaville - East L.A. Breeze (340 р.)</v>
      </c>
    </row>
    <row r="38" spans="1:19">
      <c r="A38">
        <v>1697856067</v>
      </c>
      <c r="B38" t="s">
        <v>618</v>
      </c>
      <c r="C38" t="s">
        <v>619</v>
      </c>
      <c r="D38" t="s">
        <v>620</v>
      </c>
      <c r="E38" t="s">
        <v>621</v>
      </c>
      <c r="F38" t="s">
        <v>80</v>
      </c>
      <c r="G38">
        <v>2627241</v>
      </c>
      <c r="H38" t="s">
        <v>81</v>
      </c>
      <c r="I38">
        <v>4</v>
      </c>
      <c r="J38" s="1">
        <v>44501.013657407406</v>
      </c>
      <c r="K38" t="s">
        <v>604</v>
      </c>
      <c r="L38" t="s">
        <v>83</v>
      </c>
      <c r="M38" t="s">
        <v>40</v>
      </c>
      <c r="N38" t="s">
        <v>32</v>
      </c>
      <c r="P38">
        <v>85</v>
      </c>
      <c r="Q38">
        <v>1</v>
      </c>
      <c r="R38" t="s">
        <v>26</v>
      </c>
      <c r="S38" t="str">
        <f>IF(L38="Very Good Plus (VG+)",B38&amp;" - "&amp;C38&amp;" ("&amp;I38*85&amp;" р.)",B38&amp;" - "&amp;C38&amp;" ("&amp;I38*85&amp;" р.)")</f>
        <v>Александр Чернецкий &amp; Чиж &amp; Разные Люди - Comeback In America (340 р.)</v>
      </c>
    </row>
    <row r="39" spans="1:19">
      <c r="A39">
        <v>1693814719</v>
      </c>
      <c r="B39" t="s">
        <v>107</v>
      </c>
      <c r="C39" t="s">
        <v>108</v>
      </c>
      <c r="D39" t="s">
        <v>109</v>
      </c>
      <c r="E39" t="s">
        <v>110</v>
      </c>
      <c r="F39" t="s">
        <v>80</v>
      </c>
      <c r="G39">
        <v>1994724</v>
      </c>
      <c r="H39" t="s">
        <v>81</v>
      </c>
      <c r="I39">
        <v>5</v>
      </c>
      <c r="J39" s="1">
        <v>44497.264490740738</v>
      </c>
      <c r="K39" t="s">
        <v>111</v>
      </c>
      <c r="L39" t="s">
        <v>83</v>
      </c>
      <c r="M39" t="s">
        <v>40</v>
      </c>
      <c r="N39" t="s">
        <v>32</v>
      </c>
      <c r="P39">
        <v>85</v>
      </c>
      <c r="Q39">
        <v>1</v>
      </c>
      <c r="R39" t="s">
        <v>26</v>
      </c>
      <c r="S39" t="str">
        <f>IF(L39="Very Good Plus (VG+)",B39&amp;" - "&amp;C39&amp;" ("&amp;I39*85&amp;" р.)",B39&amp;" - "&amp;C39&amp;" ("&amp;I39*85&amp;" р.)")</f>
        <v>Coldplay - Viva La Vida Or Death And All His Friends (425 р.)</v>
      </c>
    </row>
    <row r="40" spans="1:19">
      <c r="A40">
        <v>1693816339</v>
      </c>
      <c r="B40" t="s">
        <v>117</v>
      </c>
      <c r="C40" t="s">
        <v>118</v>
      </c>
      <c r="D40" t="s">
        <v>119</v>
      </c>
      <c r="E40" t="s">
        <v>120</v>
      </c>
      <c r="F40" t="s">
        <v>121</v>
      </c>
      <c r="G40">
        <v>5589769</v>
      </c>
      <c r="H40" t="s">
        <v>81</v>
      </c>
      <c r="I40">
        <v>5</v>
      </c>
      <c r="J40" s="1">
        <v>44497.268240740741</v>
      </c>
      <c r="K40" t="s">
        <v>122</v>
      </c>
      <c r="L40" t="s">
        <v>83</v>
      </c>
      <c r="M40" t="s">
        <v>40</v>
      </c>
      <c r="N40" t="s">
        <v>32</v>
      </c>
      <c r="P40">
        <v>85</v>
      </c>
      <c r="Q40">
        <v>1</v>
      </c>
      <c r="R40" t="s">
        <v>26</v>
      </c>
      <c r="S40" t="str">
        <f>IF(L40="Very Good Plus (VG+)",B40&amp;" - "&amp;C40&amp;" ("&amp;I40*85&amp;" р.)",B40&amp;" - "&amp;C40&amp;" ("&amp;I40*85&amp;" р.)")</f>
        <v>Blonde Redhead - Penny Sparkle (425 р.)</v>
      </c>
    </row>
    <row r="41" spans="1:19">
      <c r="A41">
        <v>1697585539</v>
      </c>
      <c r="B41" t="s">
        <v>189</v>
      </c>
      <c r="C41" t="s">
        <v>190</v>
      </c>
      <c r="D41" t="s">
        <v>191</v>
      </c>
      <c r="E41" t="s">
        <v>192</v>
      </c>
      <c r="F41" t="s">
        <v>193</v>
      </c>
      <c r="G41">
        <v>9086709</v>
      </c>
      <c r="H41" t="s">
        <v>81</v>
      </c>
      <c r="I41">
        <v>5</v>
      </c>
      <c r="J41" s="1">
        <v>44500.463287037041</v>
      </c>
      <c r="K41" t="s">
        <v>194</v>
      </c>
      <c r="L41" t="s">
        <v>40</v>
      </c>
      <c r="M41" t="s">
        <v>40</v>
      </c>
      <c r="N41" t="s">
        <v>32</v>
      </c>
      <c r="P41">
        <v>400</v>
      </c>
      <c r="Q41">
        <v>2</v>
      </c>
      <c r="R41" t="s">
        <v>26</v>
      </c>
      <c r="S41" t="str">
        <f>IF(L41="Very Good Plus (VG+)",B41&amp;" - "&amp;C41&amp;" ("&amp;I41*85&amp;" р.)",B41&amp;" - "&amp;C41&amp;" ("&amp;I41*85&amp;" р.)")</f>
        <v>Various - Red Bull Music Academy - London 2010 - Application Info (425 р.)</v>
      </c>
    </row>
    <row r="42" spans="1:19">
      <c r="A42">
        <v>1697605762</v>
      </c>
      <c r="B42" t="s">
        <v>189</v>
      </c>
      <c r="C42" t="s">
        <v>195</v>
      </c>
      <c r="D42" t="s">
        <v>191</v>
      </c>
      <c r="E42" t="s">
        <v>192</v>
      </c>
      <c r="F42" t="s">
        <v>196</v>
      </c>
      <c r="G42">
        <v>2331540</v>
      </c>
      <c r="H42" t="s">
        <v>81</v>
      </c>
      <c r="I42">
        <v>5</v>
      </c>
      <c r="J42" s="1">
        <v>44500.465289351851</v>
      </c>
      <c r="K42" t="s">
        <v>197</v>
      </c>
      <c r="L42" t="s">
        <v>83</v>
      </c>
      <c r="M42" t="s">
        <v>40</v>
      </c>
      <c r="N42" t="s">
        <v>32</v>
      </c>
      <c r="P42">
        <v>170</v>
      </c>
      <c r="Q42">
        <v>2</v>
      </c>
      <c r="R42" t="s">
        <v>26</v>
      </c>
      <c r="S42" t="str">
        <f>IF(L42="Very Good Plus (VG+)",B42&amp;" - "&amp;C42&amp;" ("&amp;I42*85&amp;" р.)",B42&amp;" - "&amp;C42&amp;" ("&amp;I42*85&amp;" р.)")</f>
        <v>Various - Various Assets - Not For Sale: Red Bull Music Academy London 2010 (425 р.)</v>
      </c>
    </row>
    <row r="43" spans="1:19">
      <c r="A43">
        <v>1697608321</v>
      </c>
      <c r="B43" t="s">
        <v>203</v>
      </c>
      <c r="C43" t="s">
        <v>204</v>
      </c>
      <c r="D43" t="s">
        <v>205</v>
      </c>
      <c r="E43" t="s">
        <v>206</v>
      </c>
      <c r="F43" t="s">
        <v>207</v>
      </c>
      <c r="G43">
        <v>893503</v>
      </c>
      <c r="H43" t="s">
        <v>81</v>
      </c>
      <c r="I43">
        <v>5</v>
      </c>
      <c r="J43" s="1">
        <v>44500.470312500001</v>
      </c>
      <c r="K43" t="s">
        <v>188</v>
      </c>
      <c r="L43" t="s">
        <v>83</v>
      </c>
      <c r="M43" t="s">
        <v>40</v>
      </c>
      <c r="N43" t="s">
        <v>32</v>
      </c>
      <c r="P43">
        <v>85</v>
      </c>
      <c r="Q43">
        <v>1</v>
      </c>
      <c r="R43" t="s">
        <v>26</v>
      </c>
      <c r="S43" t="str">
        <f>IF(L43="Very Good Plus (VG+)",B43&amp;" - "&amp;C43&amp;" ("&amp;I43*85&amp;" р.)",B43&amp;" - "&amp;C43&amp;" ("&amp;I43*85&amp;" р.)")</f>
        <v>Grandaddy - A Pretty Mess By This One Band (425 р.)</v>
      </c>
    </row>
    <row r="44" spans="1:19">
      <c r="A44">
        <v>1697615530</v>
      </c>
      <c r="B44" t="s">
        <v>244</v>
      </c>
      <c r="C44" t="s">
        <v>245</v>
      </c>
      <c r="D44" t="s">
        <v>246</v>
      </c>
      <c r="E44" t="s">
        <v>247</v>
      </c>
      <c r="F44" t="s">
        <v>80</v>
      </c>
      <c r="G44">
        <v>1837939</v>
      </c>
      <c r="H44" t="s">
        <v>81</v>
      </c>
      <c r="I44">
        <v>5</v>
      </c>
      <c r="J44" s="1">
        <v>44500.487349537034</v>
      </c>
      <c r="K44" t="s">
        <v>188</v>
      </c>
      <c r="L44" t="s">
        <v>83</v>
      </c>
      <c r="M44" t="s">
        <v>40</v>
      </c>
      <c r="N44" t="s">
        <v>32</v>
      </c>
      <c r="P44">
        <v>85</v>
      </c>
      <c r="Q44">
        <v>1</v>
      </c>
      <c r="R44" t="s">
        <v>26</v>
      </c>
      <c r="S44" t="str">
        <f>IF(L44="Very Good Plus (VG+)",B44&amp;" - "&amp;C44&amp;" ("&amp;I44*85&amp;" р.)",B44&amp;" - "&amp;C44&amp;" ("&amp;I44*85&amp;" р.)")</f>
        <v>Ленинград - Хлеб (425 р.)</v>
      </c>
    </row>
    <row r="45" spans="1:19">
      <c r="A45">
        <v>1697629279</v>
      </c>
      <c r="B45" t="s">
        <v>253</v>
      </c>
      <c r="C45" t="s">
        <v>254</v>
      </c>
      <c r="D45" t="s">
        <v>255</v>
      </c>
      <c r="E45" t="s">
        <v>256</v>
      </c>
      <c r="F45" t="s">
        <v>257</v>
      </c>
      <c r="G45">
        <v>4035616</v>
      </c>
      <c r="H45" t="s">
        <v>81</v>
      </c>
      <c r="I45">
        <v>5</v>
      </c>
      <c r="J45" s="1">
        <v>44500.52547453704</v>
      </c>
      <c r="K45" t="s">
        <v>222</v>
      </c>
      <c r="L45" t="s">
        <v>40</v>
      </c>
      <c r="M45" t="s">
        <v>40</v>
      </c>
      <c r="N45" t="s">
        <v>32</v>
      </c>
      <c r="P45">
        <v>170</v>
      </c>
      <c r="Q45">
        <v>2</v>
      </c>
      <c r="R45" t="s">
        <v>26</v>
      </c>
      <c r="S45" t="str">
        <f>IF(L45="Very Good Plus (VG+)",B45&amp;" - "&amp;C45&amp;" ("&amp;I45*85&amp;" р.)",B45&amp;" - "&amp;C45&amp;" ("&amp;I45*85&amp;" р.)")</f>
        <v>Atlas Sound - Let The Blind Lead Those Who Can See But Cannot Feel (425 р.)</v>
      </c>
    </row>
    <row r="46" spans="1:19">
      <c r="A46">
        <v>1697630656</v>
      </c>
      <c r="B46" t="s">
        <v>263</v>
      </c>
      <c r="C46" t="s">
        <v>264</v>
      </c>
      <c r="D46" t="s">
        <v>265</v>
      </c>
      <c r="E46" t="s">
        <v>266</v>
      </c>
      <c r="F46" t="s">
        <v>80</v>
      </c>
      <c r="G46">
        <v>3309929</v>
      </c>
      <c r="H46" t="s">
        <v>81</v>
      </c>
      <c r="I46">
        <v>5</v>
      </c>
      <c r="J46" s="1">
        <v>44500.529641203706</v>
      </c>
      <c r="K46" t="s">
        <v>267</v>
      </c>
      <c r="L46" t="s">
        <v>40</v>
      </c>
      <c r="M46" t="s">
        <v>40</v>
      </c>
      <c r="N46" t="s">
        <v>32</v>
      </c>
      <c r="P46">
        <v>85</v>
      </c>
      <c r="Q46">
        <v>1</v>
      </c>
      <c r="R46" t="s">
        <v>26</v>
      </c>
      <c r="S46" t="str">
        <f>IF(L46="Very Good Plus (VG+)",B46&amp;" - "&amp;C46&amp;" ("&amp;I46*85&amp;" р.)",B46&amp;" - "&amp;C46&amp;" ("&amp;I46*85&amp;" р.)")</f>
        <v>Timo Maas - Pictures (425 р.)</v>
      </c>
    </row>
    <row r="47" spans="1:19">
      <c r="A47">
        <v>1697632102</v>
      </c>
      <c r="B47" t="s">
        <v>273</v>
      </c>
      <c r="C47" t="s">
        <v>274</v>
      </c>
      <c r="D47" t="s">
        <v>275</v>
      </c>
      <c r="E47" t="s">
        <v>276</v>
      </c>
      <c r="F47" t="s">
        <v>277</v>
      </c>
      <c r="G47">
        <v>2329437</v>
      </c>
      <c r="H47" t="s">
        <v>81</v>
      </c>
      <c r="I47">
        <v>5</v>
      </c>
      <c r="J47" s="1">
        <v>44500.533842592595</v>
      </c>
      <c r="K47" t="s">
        <v>278</v>
      </c>
      <c r="L47" t="s">
        <v>83</v>
      </c>
      <c r="M47" t="s">
        <v>83</v>
      </c>
      <c r="N47" t="s">
        <v>32</v>
      </c>
      <c r="P47">
        <v>85</v>
      </c>
      <c r="Q47">
        <v>1</v>
      </c>
      <c r="R47" t="s">
        <v>26</v>
      </c>
      <c r="S47" t="str">
        <f>IF(L47="Very Good Plus (VG+)",B47&amp;" - "&amp;C47&amp;" ("&amp;I47*85&amp;" р.)",B47&amp;" - "&amp;C47&amp;" ("&amp;I47*85&amp;" р.)")</f>
        <v>2raumwohnung - In Wirklich (425 р.)</v>
      </c>
    </row>
    <row r="48" spans="1:19">
      <c r="A48">
        <v>1697637046</v>
      </c>
      <c r="B48" t="s">
        <v>302</v>
      </c>
      <c r="C48" t="s">
        <v>303</v>
      </c>
      <c r="D48" t="s">
        <v>304</v>
      </c>
      <c r="E48" t="s">
        <v>305</v>
      </c>
      <c r="F48" t="s">
        <v>80</v>
      </c>
      <c r="G48">
        <v>1378748</v>
      </c>
      <c r="H48" t="s">
        <v>81</v>
      </c>
      <c r="I48">
        <v>5</v>
      </c>
      <c r="J48" s="1">
        <v>44500.547743055555</v>
      </c>
      <c r="K48" t="s">
        <v>222</v>
      </c>
      <c r="L48" t="s">
        <v>40</v>
      </c>
      <c r="M48" t="s">
        <v>83</v>
      </c>
      <c r="N48" t="s">
        <v>32</v>
      </c>
      <c r="P48">
        <v>85</v>
      </c>
      <c r="Q48">
        <v>1</v>
      </c>
      <c r="R48" t="s">
        <v>26</v>
      </c>
      <c r="S48" t="str">
        <f>IF(L48="Very Good Plus (VG+)",B48&amp;" - "&amp;C48&amp;" ("&amp;I48*85&amp;" р.)",B48&amp;" - "&amp;C48&amp;" ("&amp;I48*85&amp;" р.)")</f>
        <v>Punk TV - Music For The Broken Keys (425 р.)</v>
      </c>
    </row>
    <row r="49" spans="1:19">
      <c r="A49">
        <v>1697650960</v>
      </c>
      <c r="B49" t="s">
        <v>324</v>
      </c>
      <c r="C49" t="s">
        <v>325</v>
      </c>
      <c r="D49" t="s">
        <v>86</v>
      </c>
      <c r="E49" t="s">
        <v>326</v>
      </c>
      <c r="F49" t="s">
        <v>327</v>
      </c>
      <c r="G49">
        <v>2349529</v>
      </c>
      <c r="H49" t="s">
        <v>81</v>
      </c>
      <c r="I49">
        <v>5</v>
      </c>
      <c r="J49" s="1">
        <v>44500.561192129629</v>
      </c>
      <c r="K49" t="s">
        <v>222</v>
      </c>
      <c r="L49" t="s">
        <v>40</v>
      </c>
      <c r="M49" t="s">
        <v>83</v>
      </c>
      <c r="N49" t="s">
        <v>32</v>
      </c>
      <c r="P49">
        <v>85</v>
      </c>
      <c r="Q49">
        <v>1</v>
      </c>
      <c r="R49" t="s">
        <v>26</v>
      </c>
      <c r="S49" t="str">
        <f>IF(L49="Very Good Plus (VG+)",B49&amp;" - "&amp;C49&amp;" ("&amp;I49*85&amp;" р.)",B49&amp;" - "&amp;C49&amp;" ("&amp;I49*85&amp;" р.)")</f>
        <v>Воплі Відоплясова - Fayno (425 р.)</v>
      </c>
    </row>
    <row r="50" spans="1:19">
      <c r="A50">
        <v>1697652955</v>
      </c>
      <c r="B50" t="s">
        <v>345</v>
      </c>
      <c r="C50" t="s">
        <v>346</v>
      </c>
      <c r="D50" t="s">
        <v>153</v>
      </c>
      <c r="E50" t="s">
        <v>347</v>
      </c>
      <c r="F50" t="s">
        <v>80</v>
      </c>
      <c r="G50">
        <v>2360001</v>
      </c>
      <c r="H50" t="s">
        <v>81</v>
      </c>
      <c r="I50">
        <v>5</v>
      </c>
      <c r="J50" s="1">
        <v>44500.56758101852</v>
      </c>
      <c r="K50" t="s">
        <v>348</v>
      </c>
      <c r="L50" t="s">
        <v>83</v>
      </c>
      <c r="M50" t="s">
        <v>40</v>
      </c>
      <c r="N50" t="s">
        <v>32</v>
      </c>
      <c r="P50">
        <v>85</v>
      </c>
      <c r="Q50">
        <v>1</v>
      </c>
      <c r="R50" t="s">
        <v>26</v>
      </c>
      <c r="S50" t="str">
        <f>IF(L50="Very Good Plus (VG+)",B50&amp;" - "&amp;C50&amp;" ("&amp;I50*85&amp;" р.)",B50&amp;" - "&amp;C50&amp;" ("&amp;I50*85&amp;" р.)")</f>
        <v>Андрей Макаревич - И т. д. (425 р.)</v>
      </c>
    </row>
    <row r="51" spans="1:19">
      <c r="A51">
        <v>1697653951</v>
      </c>
      <c r="B51" t="s">
        <v>189</v>
      </c>
      <c r="C51" t="s">
        <v>353</v>
      </c>
      <c r="D51" t="s">
        <v>354</v>
      </c>
      <c r="E51" t="s">
        <v>355</v>
      </c>
      <c r="F51" t="s">
        <v>133</v>
      </c>
      <c r="G51">
        <v>8085077</v>
      </c>
      <c r="H51" t="s">
        <v>81</v>
      </c>
      <c r="I51">
        <v>5</v>
      </c>
      <c r="J51" s="1">
        <v>44500.570659722223</v>
      </c>
      <c r="K51" t="s">
        <v>222</v>
      </c>
      <c r="L51" t="s">
        <v>40</v>
      </c>
      <c r="M51" t="s">
        <v>40</v>
      </c>
      <c r="N51" t="s">
        <v>32</v>
      </c>
      <c r="P51">
        <v>85</v>
      </c>
      <c r="Q51">
        <v>1</v>
      </c>
      <c r="R51" t="s">
        <v>26</v>
      </c>
      <c r="S51" t="str">
        <f>IF(L51="Very Good Plus (VG+)",B51&amp;" - "&amp;C51&amp;" ("&amp;I51*85&amp;" р.)",B51&amp;" - "&amp;C51&amp;" ("&amp;I51*85&amp;" р.)")</f>
        <v>Various - The Alternative Album Vol. 2 (425 р.)</v>
      </c>
    </row>
    <row r="52" spans="1:19">
      <c r="A52">
        <v>1697664145</v>
      </c>
      <c r="B52" t="s">
        <v>216</v>
      </c>
      <c r="C52" t="s">
        <v>364</v>
      </c>
      <c r="D52" t="s">
        <v>365</v>
      </c>
      <c r="E52" t="s">
        <v>366</v>
      </c>
      <c r="F52" t="s">
        <v>80</v>
      </c>
      <c r="G52">
        <v>1996451</v>
      </c>
      <c r="H52" t="s">
        <v>81</v>
      </c>
      <c r="I52">
        <v>5</v>
      </c>
      <c r="J52" s="1">
        <v>44500.580810185187</v>
      </c>
      <c r="L52" t="s">
        <v>83</v>
      </c>
      <c r="M52" t="s">
        <v>83</v>
      </c>
      <c r="N52" t="s">
        <v>32</v>
      </c>
      <c r="P52">
        <v>85</v>
      </c>
      <c r="Q52">
        <v>1</v>
      </c>
      <c r="R52" t="s">
        <v>26</v>
      </c>
      <c r="S52" t="str">
        <f>IF(L52="Very Good Plus (VG+)",B52&amp;" - "&amp;C52&amp;" ("&amp;I52*85&amp;" р.)",B52&amp;" - "&amp;C52&amp;" ("&amp;I52*85&amp;" р.)")</f>
        <v>Пилот - Жывой Концерррт (425 р.)</v>
      </c>
    </row>
    <row r="53" spans="1:19">
      <c r="A53">
        <v>1697667973</v>
      </c>
      <c r="B53" t="s">
        <v>376</v>
      </c>
      <c r="C53">
        <v>2002</v>
      </c>
      <c r="D53" t="s">
        <v>377</v>
      </c>
      <c r="E53" t="s">
        <v>378</v>
      </c>
      <c r="F53" t="s">
        <v>80</v>
      </c>
      <c r="G53">
        <v>6673860</v>
      </c>
      <c r="H53" t="s">
        <v>81</v>
      </c>
      <c r="I53">
        <v>5</v>
      </c>
      <c r="J53" s="1">
        <v>44500.591134259259</v>
      </c>
      <c r="K53" t="s">
        <v>140</v>
      </c>
      <c r="L53" t="s">
        <v>83</v>
      </c>
      <c r="M53" t="s">
        <v>83</v>
      </c>
      <c r="N53" t="s">
        <v>32</v>
      </c>
      <c r="P53">
        <v>85</v>
      </c>
      <c r="Q53">
        <v>1</v>
      </c>
      <c r="R53" t="s">
        <v>26</v>
      </c>
      <c r="S53" t="str">
        <f>IF(L53="Very Good Plus (VG+)",B53&amp;" - "&amp;C53&amp;" ("&amp;I53*85&amp;" р.)",B53&amp;" - "&amp;C53&amp;" ("&amp;I53*85&amp;" р.)")</f>
        <v>Brazzaville - 2002 (425 р.)</v>
      </c>
    </row>
    <row r="54" spans="1:19">
      <c r="A54">
        <v>1697673865</v>
      </c>
      <c r="B54" t="s">
        <v>407</v>
      </c>
      <c r="C54" t="s">
        <v>408</v>
      </c>
      <c r="D54" t="s">
        <v>409</v>
      </c>
      <c r="E54" t="s">
        <v>410</v>
      </c>
      <c r="F54" t="s">
        <v>80</v>
      </c>
      <c r="G54">
        <v>3589424</v>
      </c>
      <c r="H54" t="s">
        <v>81</v>
      </c>
      <c r="I54">
        <v>5</v>
      </c>
      <c r="J54" s="1">
        <v>44500.611990740741</v>
      </c>
      <c r="K54" t="s">
        <v>222</v>
      </c>
      <c r="L54" t="s">
        <v>40</v>
      </c>
      <c r="M54" t="s">
        <v>40</v>
      </c>
      <c r="N54" t="s">
        <v>32</v>
      </c>
      <c r="P54">
        <v>85</v>
      </c>
      <c r="Q54">
        <v>1</v>
      </c>
      <c r="R54" t="s">
        <v>26</v>
      </c>
      <c r="S54" t="str">
        <f>IF(L54="Very Good Plus (VG+)",B54&amp;" - "&amp;C54&amp;" ("&amp;I54*85&amp;" р.)",B54&amp;" - "&amp;C54&amp;" ("&amp;I54*85&amp;" р.)")</f>
        <v>Stereophonics - Word Gets Around (425 р.)</v>
      </c>
    </row>
    <row r="55" spans="1:19">
      <c r="A55">
        <v>1697687590</v>
      </c>
      <c r="B55" t="s">
        <v>146</v>
      </c>
      <c r="C55" t="s">
        <v>440</v>
      </c>
      <c r="D55" t="s">
        <v>86</v>
      </c>
      <c r="E55" t="s">
        <v>441</v>
      </c>
      <c r="F55" t="s">
        <v>159</v>
      </c>
      <c r="G55">
        <v>766919</v>
      </c>
      <c r="H55" t="s">
        <v>81</v>
      </c>
      <c r="I55">
        <v>5</v>
      </c>
      <c r="J55" s="1">
        <v>44500.635266203702</v>
      </c>
      <c r="K55" t="s">
        <v>442</v>
      </c>
      <c r="L55" t="s">
        <v>145</v>
      </c>
      <c r="M55" t="s">
        <v>83</v>
      </c>
      <c r="N55" t="s">
        <v>32</v>
      </c>
      <c r="P55">
        <v>85</v>
      </c>
      <c r="Q55">
        <v>1</v>
      </c>
      <c r="R55" t="s">
        <v>26</v>
      </c>
      <c r="S55" t="str">
        <f>IF(L55="Very Good Plus (VG+)",B55&amp;" - "&amp;C55&amp;" ("&amp;I55*85&amp;" р.)",B55&amp;" - "&amp;C55&amp;" ("&amp;I55*85&amp;" р.)")</f>
        <v>Мумий Тролль - Похитители Книг (Музыка Фильма) (425 р.)</v>
      </c>
    </row>
    <row r="56" spans="1:19">
      <c r="A56">
        <v>1697687926</v>
      </c>
      <c r="B56" t="s">
        <v>302</v>
      </c>
      <c r="C56" t="s">
        <v>302</v>
      </c>
      <c r="D56" t="s">
        <v>443</v>
      </c>
      <c r="E56" t="s">
        <v>444</v>
      </c>
      <c r="F56" t="s">
        <v>80</v>
      </c>
      <c r="G56">
        <v>1153916</v>
      </c>
      <c r="H56" t="s">
        <v>81</v>
      </c>
      <c r="I56">
        <v>5</v>
      </c>
      <c r="J56" s="1">
        <v>44500.63653935185</v>
      </c>
      <c r="K56" t="s">
        <v>406</v>
      </c>
      <c r="L56" t="s">
        <v>83</v>
      </c>
      <c r="M56" t="s">
        <v>83</v>
      </c>
      <c r="N56" t="s">
        <v>32</v>
      </c>
      <c r="P56">
        <v>85</v>
      </c>
      <c r="Q56">
        <v>1</v>
      </c>
      <c r="R56" t="s">
        <v>26</v>
      </c>
      <c r="S56" t="str">
        <f>IF(L56="Very Good Plus (VG+)",B56&amp;" - "&amp;C56&amp;" ("&amp;I56*85&amp;" р.)",B56&amp;" - "&amp;C56&amp;" ("&amp;I56*85&amp;" р.)")</f>
        <v>Punk TV - Punk TV (425 р.)</v>
      </c>
    </row>
    <row r="57" spans="1:19">
      <c r="A57">
        <v>1697691598</v>
      </c>
      <c r="B57" t="s">
        <v>463</v>
      </c>
      <c r="C57" t="s">
        <v>464</v>
      </c>
      <c r="D57" t="s">
        <v>200</v>
      </c>
      <c r="E57" s="2">
        <v>460502600904</v>
      </c>
      <c r="F57" t="s">
        <v>80</v>
      </c>
      <c r="G57">
        <v>3403697</v>
      </c>
      <c r="H57" t="s">
        <v>81</v>
      </c>
      <c r="I57">
        <v>5</v>
      </c>
      <c r="J57" s="1">
        <v>44500.643229166664</v>
      </c>
      <c r="K57" t="s">
        <v>222</v>
      </c>
      <c r="L57" t="s">
        <v>40</v>
      </c>
      <c r="M57" t="s">
        <v>40</v>
      </c>
      <c r="N57" t="s">
        <v>32</v>
      </c>
      <c r="P57">
        <v>85</v>
      </c>
      <c r="Q57">
        <v>1</v>
      </c>
      <c r="R57" t="s">
        <v>26</v>
      </c>
      <c r="S57" t="str">
        <f>IF(L57="Very Good Plus (VG+)",B57&amp;" - "&amp;C57&amp;" ("&amp;I57*85&amp;" р.)",B57&amp;" - "&amp;C57&amp;" ("&amp;I57*85&amp;" р.)")</f>
        <v>Scissor Sisters - Ta-Dah (425 р.)</v>
      </c>
    </row>
    <row r="58" spans="1:19">
      <c r="A58">
        <v>1697691892</v>
      </c>
      <c r="B58" t="s">
        <v>465</v>
      </c>
      <c r="C58" t="s">
        <v>466</v>
      </c>
      <c r="D58" t="s">
        <v>467</v>
      </c>
      <c r="E58" t="s">
        <v>468</v>
      </c>
      <c r="F58" t="s">
        <v>133</v>
      </c>
      <c r="G58">
        <v>5405688</v>
      </c>
      <c r="H58" t="s">
        <v>81</v>
      </c>
      <c r="I58">
        <v>5</v>
      </c>
      <c r="J58" s="1">
        <v>44500.64434027778</v>
      </c>
      <c r="K58" t="s">
        <v>469</v>
      </c>
      <c r="L58" t="s">
        <v>83</v>
      </c>
      <c r="M58" t="s">
        <v>83</v>
      </c>
      <c r="N58" t="s">
        <v>32</v>
      </c>
      <c r="P58">
        <v>85</v>
      </c>
      <c r="Q58">
        <v>1</v>
      </c>
      <c r="R58" t="s">
        <v>26</v>
      </c>
      <c r="S58" t="str">
        <f>IF(L58="Very Good Plus (VG+)",B58&amp;" - "&amp;C58&amp;" ("&amp;I58*85&amp;" р.)",B58&amp;" - "&amp;C58&amp;" ("&amp;I58*85&amp;" р.)")</f>
        <v>Телевизор - Легенды Русского Рока (425 р.)</v>
      </c>
    </row>
    <row r="59" spans="1:19">
      <c r="A59">
        <v>1697694613</v>
      </c>
      <c r="B59" t="s">
        <v>189</v>
      </c>
      <c r="C59" t="s">
        <v>490</v>
      </c>
      <c r="D59" t="s">
        <v>231</v>
      </c>
      <c r="E59" t="s">
        <v>491</v>
      </c>
      <c r="F59" t="s">
        <v>492</v>
      </c>
      <c r="G59">
        <v>7620703</v>
      </c>
      <c r="H59" t="s">
        <v>81</v>
      </c>
      <c r="I59">
        <v>5</v>
      </c>
      <c r="J59" s="1">
        <v>44500.656388888892</v>
      </c>
      <c r="K59" t="s">
        <v>462</v>
      </c>
      <c r="L59" t="s">
        <v>24</v>
      </c>
      <c r="M59" t="s">
        <v>234</v>
      </c>
      <c r="N59" t="s">
        <v>32</v>
      </c>
      <c r="P59">
        <v>85</v>
      </c>
      <c r="Q59">
        <v>1</v>
      </c>
      <c r="R59" t="s">
        <v>26</v>
      </c>
      <c r="S59" t="str">
        <f>IF(L59="Very Good Plus (VG+)",B59&amp;" - "&amp;C59&amp;" ("&amp;I59*85&amp;" р.)",B59&amp;" - "&amp;C59&amp;" ("&amp;I59*85&amp;" р.)")</f>
        <v>Various - Русская Сборка: Replay (425 р.)</v>
      </c>
    </row>
    <row r="60" spans="1:19">
      <c r="A60">
        <v>1697698405</v>
      </c>
      <c r="B60" t="s">
        <v>518</v>
      </c>
      <c r="C60" t="s">
        <v>519</v>
      </c>
      <c r="D60" t="s">
        <v>520</v>
      </c>
      <c r="E60" t="s">
        <v>521</v>
      </c>
      <c r="F60" t="s">
        <v>80</v>
      </c>
      <c r="G60">
        <v>8319179</v>
      </c>
      <c r="H60" t="s">
        <v>81</v>
      </c>
      <c r="I60">
        <v>5</v>
      </c>
      <c r="J60" s="1">
        <v>44500.671180555553</v>
      </c>
      <c r="K60" t="s">
        <v>222</v>
      </c>
      <c r="L60" t="s">
        <v>24</v>
      </c>
      <c r="M60" t="s">
        <v>40</v>
      </c>
      <c r="N60" t="s">
        <v>32</v>
      </c>
      <c r="P60">
        <v>85</v>
      </c>
      <c r="Q60">
        <v>1</v>
      </c>
      <c r="R60" t="s">
        <v>26</v>
      </c>
      <c r="S60" t="str">
        <f>IF(L60="Very Good Plus (VG+)",B60&amp;" - "&amp;C60&amp;" ("&amp;I60*85&amp;" р.)",B60&amp;" - "&amp;C60&amp;" ("&amp;I60*85&amp;" р.)")</f>
        <v>Gândul Mâței - Ла Чокана (425 р.)</v>
      </c>
    </row>
    <row r="61" spans="1:19">
      <c r="A61">
        <v>1697845780</v>
      </c>
      <c r="B61" t="s">
        <v>540</v>
      </c>
      <c r="C61" t="s">
        <v>541</v>
      </c>
      <c r="D61" t="s">
        <v>542</v>
      </c>
      <c r="E61">
        <v>94637935323</v>
      </c>
      <c r="F61" t="s">
        <v>133</v>
      </c>
      <c r="G61">
        <v>4300005</v>
      </c>
      <c r="H61" t="s">
        <v>81</v>
      </c>
      <c r="I61">
        <v>5</v>
      </c>
      <c r="J61" s="1">
        <v>44500.966134259259</v>
      </c>
      <c r="K61" t="s">
        <v>543</v>
      </c>
      <c r="L61" t="s">
        <v>83</v>
      </c>
      <c r="M61" t="s">
        <v>40</v>
      </c>
      <c r="N61" t="s">
        <v>32</v>
      </c>
      <c r="P61">
        <v>85</v>
      </c>
      <c r="Q61">
        <v>1</v>
      </c>
      <c r="R61" t="s">
        <v>26</v>
      </c>
      <c r="S61" t="str">
        <f>IF(L61="Very Good Plus (VG+)",B61&amp;" - "&amp;C61&amp;" ("&amp;I61*85&amp;" р.)",B61&amp;" - "&amp;C61&amp;" ("&amp;I61*85&amp;" р.)")</f>
        <v>Mansun - Legacy : The Best Of Mansun (425 р.)</v>
      </c>
    </row>
    <row r="62" spans="1:19">
      <c r="A62">
        <v>1697847130</v>
      </c>
      <c r="B62" t="s">
        <v>146</v>
      </c>
      <c r="C62" t="s">
        <v>560</v>
      </c>
      <c r="D62" t="s">
        <v>561</v>
      </c>
      <c r="E62" t="s">
        <v>192</v>
      </c>
      <c r="F62" t="s">
        <v>562</v>
      </c>
      <c r="G62">
        <v>2552640</v>
      </c>
      <c r="H62" t="s">
        <v>81</v>
      </c>
      <c r="I62">
        <v>5</v>
      </c>
      <c r="J62" s="1">
        <v>44500.975081018521</v>
      </c>
      <c r="K62" t="s">
        <v>551</v>
      </c>
      <c r="L62" t="s">
        <v>83</v>
      </c>
      <c r="M62" t="s">
        <v>40</v>
      </c>
      <c r="N62" t="s">
        <v>32</v>
      </c>
      <c r="P62">
        <v>85</v>
      </c>
      <c r="Q62">
        <v>1</v>
      </c>
      <c r="R62" t="s">
        <v>26</v>
      </c>
      <c r="S62" t="str">
        <f>IF(L62="Very Good Plus (VG+)",B62&amp;" - "&amp;C62&amp;" ("&amp;I62*85&amp;" р.)",B62&amp;" - "&amp;C62&amp;" ("&amp;I62*85&amp;" р.)")</f>
        <v>Мумий Тролль - Контрабанда (425 р.)</v>
      </c>
    </row>
    <row r="63" spans="1:19">
      <c r="A63">
        <v>1697847709</v>
      </c>
      <c r="B63" t="s">
        <v>563</v>
      </c>
      <c r="C63" t="s">
        <v>564</v>
      </c>
      <c r="D63" t="s">
        <v>565</v>
      </c>
      <c r="E63" t="s">
        <v>566</v>
      </c>
      <c r="F63" t="s">
        <v>127</v>
      </c>
      <c r="G63">
        <v>1630590</v>
      </c>
      <c r="H63" t="s">
        <v>81</v>
      </c>
      <c r="I63">
        <v>5</v>
      </c>
      <c r="J63" s="1">
        <v>44500.979560185187</v>
      </c>
      <c r="K63" t="s">
        <v>551</v>
      </c>
      <c r="L63" t="s">
        <v>83</v>
      </c>
      <c r="M63" t="s">
        <v>40</v>
      </c>
      <c r="N63" t="s">
        <v>32</v>
      </c>
      <c r="P63">
        <v>85</v>
      </c>
      <c r="Q63">
        <v>1</v>
      </c>
      <c r="R63" t="s">
        <v>26</v>
      </c>
      <c r="S63" t="str">
        <f>IF(L63="Very Good Plus (VG+)",B63&amp;" - "&amp;C63&amp;" ("&amp;I63*85&amp;" р.)",B63&amp;" - "&amp;C63&amp;" ("&amp;I63*85&amp;" р.)")</f>
        <v>Звуки Му - Транснадежность (425 р.)</v>
      </c>
    </row>
    <row r="64" spans="1:19">
      <c r="A64">
        <v>1697847898</v>
      </c>
      <c r="B64" t="s">
        <v>239</v>
      </c>
      <c r="C64" t="s">
        <v>567</v>
      </c>
      <c r="D64" t="s">
        <v>241</v>
      </c>
      <c r="E64" t="s">
        <v>568</v>
      </c>
      <c r="F64" t="s">
        <v>80</v>
      </c>
      <c r="G64">
        <v>627389</v>
      </c>
      <c r="H64" t="s">
        <v>81</v>
      </c>
      <c r="I64">
        <v>5</v>
      </c>
      <c r="J64" s="1">
        <v>44500.980902777781</v>
      </c>
      <c r="K64" t="s">
        <v>551</v>
      </c>
      <c r="L64" t="s">
        <v>83</v>
      </c>
      <c r="M64" t="s">
        <v>40</v>
      </c>
      <c r="N64" t="s">
        <v>32</v>
      </c>
      <c r="P64">
        <v>85</v>
      </c>
      <c r="Q64">
        <v>1</v>
      </c>
      <c r="R64" t="s">
        <v>26</v>
      </c>
      <c r="S64" t="str">
        <f>IF(L64="Very Good Plus (VG+)",B64&amp;" - "&amp;C64&amp;" ("&amp;I64*85&amp;" р.)",B64&amp;" - "&amp;C64&amp;" ("&amp;I64*85&amp;" р.)")</f>
        <v>Кирпичи - Смерть На Рейве (425 р.)</v>
      </c>
    </row>
    <row r="65" spans="1:19">
      <c r="A65">
        <v>1697850517</v>
      </c>
      <c r="B65" t="s">
        <v>244</v>
      </c>
      <c r="C65" t="s">
        <v>574</v>
      </c>
      <c r="D65" t="s">
        <v>86</v>
      </c>
      <c r="E65" t="s">
        <v>575</v>
      </c>
      <c r="F65" t="s">
        <v>80</v>
      </c>
      <c r="G65">
        <v>2590018</v>
      </c>
      <c r="H65" t="s">
        <v>81</v>
      </c>
      <c r="I65">
        <v>5</v>
      </c>
      <c r="J65" s="1">
        <v>44500.985555555555</v>
      </c>
      <c r="K65" t="s">
        <v>551</v>
      </c>
      <c r="L65" t="s">
        <v>83</v>
      </c>
      <c r="M65" t="s">
        <v>83</v>
      </c>
      <c r="N65" t="s">
        <v>32</v>
      </c>
      <c r="P65">
        <v>85</v>
      </c>
      <c r="Q65">
        <v>1</v>
      </c>
      <c r="R65" t="s">
        <v>26</v>
      </c>
      <c r="S65" t="str">
        <f>IF(L65="Very Good Plus (VG+)",B65&amp;" - "&amp;C65&amp;" ("&amp;I65*85&amp;" р.)",B65&amp;" - "&amp;C65&amp;" ("&amp;I65*85&amp;" р.)")</f>
        <v>Ленинград - Для Миллионов (425 р.)</v>
      </c>
    </row>
    <row r="66" spans="1:19">
      <c r="A66">
        <v>1697852137</v>
      </c>
      <c r="B66" t="s">
        <v>189</v>
      </c>
      <c r="C66" t="s">
        <v>588</v>
      </c>
      <c r="D66" t="s">
        <v>153</v>
      </c>
      <c r="E66" t="s">
        <v>589</v>
      </c>
      <c r="F66" t="s">
        <v>133</v>
      </c>
      <c r="G66">
        <v>550233</v>
      </c>
      <c r="H66" t="s">
        <v>81</v>
      </c>
      <c r="I66">
        <v>5</v>
      </c>
      <c r="J66" s="1">
        <v>44500.995023148149</v>
      </c>
      <c r="K66" t="s">
        <v>590</v>
      </c>
      <c r="L66" t="s">
        <v>83</v>
      </c>
      <c r="M66" t="s">
        <v>40</v>
      </c>
      <c r="N66" t="s">
        <v>32</v>
      </c>
      <c r="P66">
        <v>85</v>
      </c>
      <c r="Q66">
        <v>1</v>
      </c>
      <c r="R66" t="s">
        <v>26</v>
      </c>
      <c r="S66" t="str">
        <f>IF(L66="Very Good Plus (VG+)",B66&amp;" - "&amp;C66&amp;" ("&amp;I66*85&amp;" р.)",B66&amp;" - "&amp;C66&amp;" ("&amp;I66*85&amp;" р.)")</f>
        <v>Various - Нашествие - Шаг Десятый (425 р.)</v>
      </c>
    </row>
    <row r="67" spans="1:19">
      <c r="A67">
        <v>1697852605</v>
      </c>
      <c r="B67" t="s">
        <v>595</v>
      </c>
      <c r="C67" t="s">
        <v>596</v>
      </c>
      <c r="D67" t="s">
        <v>338</v>
      </c>
      <c r="E67" t="s">
        <v>597</v>
      </c>
      <c r="F67" t="s">
        <v>80</v>
      </c>
      <c r="G67">
        <v>2020129</v>
      </c>
      <c r="H67" t="s">
        <v>81</v>
      </c>
      <c r="I67">
        <v>5</v>
      </c>
      <c r="J67" s="1">
        <v>44500.998159722221</v>
      </c>
      <c r="K67" t="s">
        <v>222</v>
      </c>
      <c r="L67" t="s">
        <v>40</v>
      </c>
      <c r="M67" t="s">
        <v>40</v>
      </c>
      <c r="N67" t="s">
        <v>32</v>
      </c>
      <c r="P67">
        <v>85</v>
      </c>
      <c r="Q67">
        <v>1</v>
      </c>
      <c r="R67" t="s">
        <v>26</v>
      </c>
      <c r="S67" t="str">
        <f>IF(L67="Very Good Plus (VG+)",B67&amp;" - "&amp;C67&amp;" ("&amp;I67*85&amp;" р.)",B67&amp;" - "&amp;C67&amp;" ("&amp;I67*85&amp;" р.)")</f>
        <v>Сергей Галанин - Я Такой, Как Все (425 р.)</v>
      </c>
    </row>
    <row r="68" spans="1:19">
      <c r="A68">
        <v>1697855923</v>
      </c>
      <c r="B68" t="s">
        <v>612</v>
      </c>
      <c r="C68" t="s">
        <v>616</v>
      </c>
      <c r="D68" t="s">
        <v>86</v>
      </c>
      <c r="E68" t="s">
        <v>617</v>
      </c>
      <c r="F68" t="s">
        <v>80</v>
      </c>
      <c r="G68">
        <v>1998837</v>
      </c>
      <c r="H68" t="s">
        <v>81</v>
      </c>
      <c r="I68">
        <v>5</v>
      </c>
      <c r="J68" s="1">
        <v>44501.012662037036</v>
      </c>
      <c r="K68" t="s">
        <v>551</v>
      </c>
      <c r="L68" t="s">
        <v>145</v>
      </c>
      <c r="M68" t="s">
        <v>40</v>
      </c>
      <c r="N68" t="s">
        <v>32</v>
      </c>
      <c r="P68">
        <v>85</v>
      </c>
      <c r="Q68">
        <v>1</v>
      </c>
      <c r="R68" t="s">
        <v>26</v>
      </c>
      <c r="S68" t="str">
        <f>IF(L68="Very Good Plus (VG+)",B68&amp;" - "&amp;C68&amp;" ("&amp;I68*85&amp;" р.)",B68&amp;" - "&amp;C68&amp;" ("&amp;I68*85&amp;" р.)")</f>
        <v>Сплин - Коллекционер Оружия (425 р.)</v>
      </c>
    </row>
    <row r="69" spans="1:19">
      <c r="A69">
        <v>1697856565</v>
      </c>
      <c r="B69" t="s">
        <v>189</v>
      </c>
      <c r="C69" t="s">
        <v>622</v>
      </c>
      <c r="D69" t="s">
        <v>623</v>
      </c>
      <c r="E69" t="s">
        <v>192</v>
      </c>
      <c r="F69" t="s">
        <v>133</v>
      </c>
      <c r="G69">
        <v>9799524</v>
      </c>
      <c r="H69" t="s">
        <v>81</v>
      </c>
      <c r="I69">
        <v>5</v>
      </c>
      <c r="J69" s="1">
        <v>44501.017002314817</v>
      </c>
      <c r="K69" t="s">
        <v>222</v>
      </c>
      <c r="L69" t="s">
        <v>40</v>
      </c>
      <c r="M69" t="s">
        <v>40</v>
      </c>
      <c r="N69" t="s">
        <v>32</v>
      </c>
      <c r="P69">
        <v>85</v>
      </c>
      <c r="Q69">
        <v>1</v>
      </c>
      <c r="R69" t="s">
        <v>26</v>
      </c>
      <c r="S69" t="str">
        <f>IF(L69="Very Good Plus (VG+)",B69&amp;" - "&amp;C69&amp;" ("&amp;I69*85&amp;" р.)",B69&amp;" - "&amp;C69&amp;" ("&amp;I69*85&amp;" р.)")</f>
        <v>Various - Шансон С Человеческим Лицом  Ш 3 (425 р.)</v>
      </c>
    </row>
    <row r="70" spans="1:19">
      <c r="A70">
        <v>1697856841</v>
      </c>
      <c r="B70" t="s">
        <v>244</v>
      </c>
      <c r="C70" t="s">
        <v>627</v>
      </c>
      <c r="D70" t="s">
        <v>241</v>
      </c>
      <c r="E70" t="s">
        <v>628</v>
      </c>
      <c r="F70" t="s">
        <v>80</v>
      </c>
      <c r="G70">
        <v>2591734</v>
      </c>
      <c r="H70" t="s">
        <v>81</v>
      </c>
      <c r="I70">
        <v>5</v>
      </c>
      <c r="J70" s="1">
        <v>44501.01898148148</v>
      </c>
      <c r="K70" t="s">
        <v>222</v>
      </c>
      <c r="L70" t="s">
        <v>40</v>
      </c>
      <c r="M70" t="s">
        <v>40</v>
      </c>
      <c r="N70" t="s">
        <v>32</v>
      </c>
      <c r="P70">
        <v>85</v>
      </c>
      <c r="Q70">
        <v>1</v>
      </c>
      <c r="R70" t="s">
        <v>26</v>
      </c>
      <c r="S70" t="str">
        <f>IF(L70="Very Good Plus (VG+)",B70&amp;" - "&amp;C70&amp;" ("&amp;I70*85&amp;" р.)",B70&amp;" - "&amp;C70&amp;" ("&amp;I70*85&amp;" р.)")</f>
        <v>Ленинград - Ленинград Уделывает Америку (Конец) (425 р.)</v>
      </c>
    </row>
    <row r="71" spans="1:19">
      <c r="A71">
        <v>1697857090</v>
      </c>
      <c r="B71" t="s">
        <v>189</v>
      </c>
      <c r="C71" t="s">
        <v>629</v>
      </c>
      <c r="D71" t="s">
        <v>153</v>
      </c>
      <c r="E71" t="s">
        <v>611</v>
      </c>
      <c r="F71" t="s">
        <v>133</v>
      </c>
      <c r="G71">
        <v>550313</v>
      </c>
      <c r="H71" t="s">
        <v>81</v>
      </c>
      <c r="I71">
        <v>5</v>
      </c>
      <c r="J71" s="1">
        <v>44501.020520833335</v>
      </c>
      <c r="K71" t="s">
        <v>551</v>
      </c>
      <c r="L71" t="s">
        <v>83</v>
      </c>
      <c r="M71" t="s">
        <v>83</v>
      </c>
      <c r="N71" t="s">
        <v>32</v>
      </c>
      <c r="P71">
        <v>85</v>
      </c>
      <c r="Q71">
        <v>1</v>
      </c>
      <c r="R71" t="s">
        <v>26</v>
      </c>
      <c r="S71" t="str">
        <f>IF(L71="Very Good Plus (VG+)",B71&amp;" - "&amp;C71&amp;" ("&amp;I71*85&amp;" р.)",B71&amp;" - "&amp;C71&amp;" ("&amp;I71*85&amp;" р.)")</f>
        <v>Various - КИНОпробы 1 - Tribute Виктор Цой (425 р.)</v>
      </c>
    </row>
    <row r="72" spans="1:19">
      <c r="A72">
        <v>1697857327</v>
      </c>
      <c r="B72" t="s">
        <v>630</v>
      </c>
      <c r="C72" t="s">
        <v>631</v>
      </c>
      <c r="D72" t="s">
        <v>318</v>
      </c>
      <c r="E72" t="s">
        <v>632</v>
      </c>
      <c r="F72" t="s">
        <v>80</v>
      </c>
      <c r="G72">
        <v>10525987</v>
      </c>
      <c r="H72" t="s">
        <v>81</v>
      </c>
      <c r="I72">
        <v>5</v>
      </c>
      <c r="J72" s="1">
        <v>44501.022280092591</v>
      </c>
      <c r="K72" t="s">
        <v>590</v>
      </c>
      <c r="L72" t="s">
        <v>83</v>
      </c>
      <c r="M72" t="s">
        <v>40</v>
      </c>
      <c r="N72" t="s">
        <v>32</v>
      </c>
      <c r="P72">
        <v>85</v>
      </c>
      <c r="Q72">
        <v>1</v>
      </c>
      <c r="R72" t="s">
        <v>26</v>
      </c>
      <c r="S72" t="str">
        <f>IF(L72="Very Good Plus (VG+)",B72&amp;" - "&amp;C72&amp;" ("&amp;I72*85&amp;" р.)",B72&amp;" - "&amp;C72&amp;" ("&amp;I72*85&amp;" р.)")</f>
        <v>ДДТ - Пропавший Без Вести (425 р.)</v>
      </c>
    </row>
    <row r="73" spans="1:19">
      <c r="A73">
        <v>1697858500</v>
      </c>
      <c r="B73" t="s">
        <v>630</v>
      </c>
      <c r="C73" t="s">
        <v>645</v>
      </c>
      <c r="D73" t="s">
        <v>153</v>
      </c>
      <c r="E73" t="s">
        <v>646</v>
      </c>
      <c r="F73" t="s">
        <v>80</v>
      </c>
      <c r="G73">
        <v>2362378</v>
      </c>
      <c r="H73" t="s">
        <v>81</v>
      </c>
      <c r="I73">
        <v>5</v>
      </c>
      <c r="J73" s="1">
        <v>44501.028657407405</v>
      </c>
      <c r="K73" t="s">
        <v>604</v>
      </c>
      <c r="L73" t="s">
        <v>83</v>
      </c>
      <c r="M73" t="s">
        <v>40</v>
      </c>
      <c r="N73" t="s">
        <v>32</v>
      </c>
      <c r="P73">
        <v>85</v>
      </c>
      <c r="Q73">
        <v>1</v>
      </c>
      <c r="R73" t="s">
        <v>26</v>
      </c>
      <c r="S73" t="str">
        <f>IF(L73="Very Good Plus (VG+)",B73&amp;" - "&amp;C73&amp;" ("&amp;I73*85&amp;" р.)",B73&amp;" - "&amp;C73&amp;" ("&amp;I73*85&amp;" р.)")</f>
        <v>ДДТ - Единочество I (425 р.)</v>
      </c>
    </row>
    <row r="74" spans="1:19">
      <c r="A74">
        <v>1697858692</v>
      </c>
      <c r="B74" t="s">
        <v>630</v>
      </c>
      <c r="C74" t="s">
        <v>647</v>
      </c>
      <c r="D74" t="s">
        <v>153</v>
      </c>
      <c r="E74" t="s">
        <v>648</v>
      </c>
      <c r="F74" t="s">
        <v>80</v>
      </c>
      <c r="G74">
        <v>2413586</v>
      </c>
      <c r="H74" t="s">
        <v>81</v>
      </c>
      <c r="I74">
        <v>5</v>
      </c>
      <c r="J74" s="1">
        <v>44501.029907407406</v>
      </c>
      <c r="K74" t="s">
        <v>551</v>
      </c>
      <c r="L74" t="s">
        <v>83</v>
      </c>
      <c r="M74" t="s">
        <v>40</v>
      </c>
      <c r="N74" t="s">
        <v>32</v>
      </c>
      <c r="P74">
        <v>85</v>
      </c>
      <c r="Q74">
        <v>1</v>
      </c>
      <c r="R74" t="s">
        <v>26</v>
      </c>
      <c r="S74" t="str">
        <f>IF(L74="Very Good Plus (VG+)",B74&amp;" - "&amp;C74&amp;" ("&amp;I74*85&amp;" р.)",B74&amp;" - "&amp;C74&amp;" ("&amp;I74*85&amp;" р.)")</f>
        <v>ДДТ - Единочество II (425 р.)</v>
      </c>
    </row>
    <row r="75" spans="1:19">
      <c r="A75">
        <v>1697860735</v>
      </c>
      <c r="B75" t="s">
        <v>273</v>
      </c>
      <c r="C75" t="s">
        <v>670</v>
      </c>
      <c r="D75" t="s">
        <v>671</v>
      </c>
      <c r="E75" t="s">
        <v>672</v>
      </c>
      <c r="F75" t="s">
        <v>80</v>
      </c>
      <c r="G75">
        <v>510181</v>
      </c>
      <c r="H75" t="s">
        <v>81</v>
      </c>
      <c r="I75">
        <v>5</v>
      </c>
      <c r="J75" s="1">
        <v>44501.038854166669</v>
      </c>
      <c r="K75" t="s">
        <v>604</v>
      </c>
      <c r="L75" t="s">
        <v>83</v>
      </c>
      <c r="M75" t="s">
        <v>40</v>
      </c>
      <c r="N75" t="s">
        <v>32</v>
      </c>
      <c r="P75">
        <v>85</v>
      </c>
      <c r="Q75">
        <v>1</v>
      </c>
      <c r="R75" t="s">
        <v>26</v>
      </c>
      <c r="S75" t="str">
        <f>IF(L75="Very Good Plus (VG+)",B75&amp;" - "&amp;C75&amp;" ("&amp;I75*85&amp;" р.)",B75&amp;" - "&amp;C75&amp;" ("&amp;I75*85&amp;" р.)")</f>
        <v>2raumwohnung - Melancholisch Schön (425 р.)</v>
      </c>
    </row>
    <row r="76" spans="1:19">
      <c r="A76">
        <v>1697878504</v>
      </c>
      <c r="B76" t="s">
        <v>189</v>
      </c>
      <c r="C76" t="s">
        <v>673</v>
      </c>
      <c r="D76" t="s">
        <v>674</v>
      </c>
      <c r="E76">
        <v>6124072</v>
      </c>
      <c r="F76" t="s">
        <v>133</v>
      </c>
      <c r="G76">
        <v>4724968</v>
      </c>
      <c r="H76" t="s">
        <v>81</v>
      </c>
      <c r="I76">
        <v>5</v>
      </c>
      <c r="J76" s="1">
        <v>44501.039826388886</v>
      </c>
      <c r="K76" t="s">
        <v>604</v>
      </c>
      <c r="L76" t="s">
        <v>83</v>
      </c>
      <c r="M76" t="s">
        <v>40</v>
      </c>
      <c r="N76" t="s">
        <v>32</v>
      </c>
      <c r="P76">
        <v>85</v>
      </c>
      <c r="Q76">
        <v>1</v>
      </c>
      <c r="R76" t="s">
        <v>26</v>
      </c>
      <c r="S76" t="str">
        <f>IF(L76="Very Good Plus (VG+)",B76&amp;" - "&amp;C76&amp;" ("&amp;I76*85&amp;" р.)",B76&amp;" - "&amp;C76&amp;" ("&amp;I76*85&amp;" р.)")</f>
        <v>Various - Café De Flore 2 (Rendez-Vous À Saint-Germain-Des-Prés) (425 р.)</v>
      </c>
    </row>
    <row r="77" spans="1:19">
      <c r="A77">
        <v>1697879071</v>
      </c>
      <c r="B77" t="s">
        <v>146</v>
      </c>
      <c r="C77" t="s">
        <v>677</v>
      </c>
      <c r="D77" t="s">
        <v>153</v>
      </c>
      <c r="E77" t="s">
        <v>678</v>
      </c>
      <c r="F77" t="s">
        <v>80</v>
      </c>
      <c r="G77">
        <v>4387976</v>
      </c>
      <c r="H77" t="s">
        <v>81</v>
      </c>
      <c r="I77">
        <v>5</v>
      </c>
      <c r="J77" s="1">
        <v>44501.041516203702</v>
      </c>
      <c r="K77" t="s">
        <v>551</v>
      </c>
      <c r="L77" t="s">
        <v>145</v>
      </c>
      <c r="M77" t="s">
        <v>83</v>
      </c>
      <c r="N77" t="s">
        <v>32</v>
      </c>
      <c r="P77">
        <v>85</v>
      </c>
      <c r="Q77">
        <v>1</v>
      </c>
      <c r="R77" t="s">
        <v>26</v>
      </c>
      <c r="S77" t="str">
        <f>IF(L77="Very Good Plus (VG+)",B77&amp;" - "&amp;C77&amp;" ("&amp;I77*85&amp;" р.)",B77&amp;" - "&amp;C77&amp;" ("&amp;I77*85&amp;" р.)")</f>
        <v>Мумий Тролль - Слияние И Поглощение (425 р.)</v>
      </c>
    </row>
    <row r="78" spans="1:19">
      <c r="A78">
        <v>1697887636</v>
      </c>
      <c r="B78" t="s">
        <v>701</v>
      </c>
      <c r="C78" t="s">
        <v>702</v>
      </c>
      <c r="D78" t="s">
        <v>703</v>
      </c>
      <c r="E78" t="s">
        <v>704</v>
      </c>
      <c r="F78" t="s">
        <v>80</v>
      </c>
      <c r="G78">
        <v>3167953</v>
      </c>
      <c r="H78" t="s">
        <v>81</v>
      </c>
      <c r="I78">
        <v>5</v>
      </c>
      <c r="J78" s="1">
        <v>44501.053449074076</v>
      </c>
      <c r="K78" t="s">
        <v>222</v>
      </c>
      <c r="L78" t="s">
        <v>40</v>
      </c>
      <c r="M78" t="s">
        <v>40</v>
      </c>
      <c r="N78" t="s">
        <v>32</v>
      </c>
      <c r="P78">
        <v>85</v>
      </c>
      <c r="Q78">
        <v>1</v>
      </c>
      <c r="R78" t="s">
        <v>26</v>
      </c>
      <c r="S78" t="str">
        <f>IF(L78="Very Good Plus (VG+)",B78&amp;" - "&amp;C78&amp;" ("&amp;I78*85&amp;" р.)",B78&amp;" - "&amp;C78&amp;" ("&amp;I78*85&amp;" р.)")</f>
        <v>Brainstorm (6) - Four Shores (425 р.)</v>
      </c>
    </row>
    <row r="79" spans="1:19">
      <c r="A79">
        <v>1697939038</v>
      </c>
      <c r="B79" t="s">
        <v>179</v>
      </c>
      <c r="C79" t="s">
        <v>716</v>
      </c>
      <c r="D79" t="s">
        <v>181</v>
      </c>
      <c r="E79" t="s">
        <v>717</v>
      </c>
      <c r="F79" t="s">
        <v>80</v>
      </c>
      <c r="G79">
        <v>3375060</v>
      </c>
      <c r="H79" t="s">
        <v>81</v>
      </c>
      <c r="I79">
        <v>5</v>
      </c>
      <c r="J79" s="1">
        <v>44501.059965277775</v>
      </c>
      <c r="K79" t="s">
        <v>718</v>
      </c>
      <c r="L79" t="s">
        <v>24</v>
      </c>
      <c r="M79" t="s">
        <v>145</v>
      </c>
      <c r="N79" t="s">
        <v>32</v>
      </c>
      <c r="P79">
        <v>85</v>
      </c>
      <c r="Q79">
        <v>1</v>
      </c>
      <c r="R79" t="s">
        <v>26</v>
      </c>
      <c r="S79" t="str">
        <f>IF(L79="Very Good Plus (VG+)",B79&amp;" - "&amp;C79&amp;" ("&amp;I79*85&amp;" р.)",B79&amp;" - "&amp;C79&amp;" ("&amp;I79*85&amp;" р.)")</f>
        <v>Сергей Бабкин - [Бис!] (425 р.)</v>
      </c>
    </row>
    <row r="80" spans="1:19">
      <c r="A80">
        <v>1697941093</v>
      </c>
      <c r="B80" t="s">
        <v>728</v>
      </c>
      <c r="C80" t="s">
        <v>729</v>
      </c>
      <c r="D80" t="s">
        <v>153</v>
      </c>
      <c r="E80" t="s">
        <v>730</v>
      </c>
      <c r="F80" t="s">
        <v>80</v>
      </c>
      <c r="G80">
        <v>828799</v>
      </c>
      <c r="H80" t="s">
        <v>81</v>
      </c>
      <c r="I80">
        <v>5</v>
      </c>
      <c r="J80" s="1">
        <v>44501.068391203706</v>
      </c>
      <c r="K80" t="s">
        <v>731</v>
      </c>
      <c r="L80" t="s">
        <v>83</v>
      </c>
      <c r="M80" t="s">
        <v>40</v>
      </c>
      <c r="N80" t="s">
        <v>32</v>
      </c>
      <c r="P80">
        <v>85</v>
      </c>
      <c r="Q80">
        <v>1</v>
      </c>
      <c r="R80" t="s">
        <v>26</v>
      </c>
      <c r="S80" t="str">
        <f>IF(L80="Very Good Plus (VG+)",B80&amp;" - "&amp;C80&amp;" ("&amp;I80*85&amp;" р.)",B80&amp;" - "&amp;C80&amp;" ("&amp;I80*85&amp;" р.)")</f>
        <v>Смысловые Галлюцинации - Лёд 9 (425 р.)</v>
      </c>
    </row>
    <row r="81" spans="1:19">
      <c r="A81">
        <v>1697942551</v>
      </c>
      <c r="B81" t="s">
        <v>738</v>
      </c>
      <c r="C81" t="s">
        <v>739</v>
      </c>
      <c r="D81" t="s">
        <v>314</v>
      </c>
      <c r="E81" t="s">
        <v>740</v>
      </c>
      <c r="F81" t="s">
        <v>133</v>
      </c>
      <c r="G81">
        <v>862237</v>
      </c>
      <c r="H81" t="s">
        <v>81</v>
      </c>
      <c r="I81">
        <v>5</v>
      </c>
      <c r="J81" s="1">
        <v>44501.072627314818</v>
      </c>
      <c r="K81" t="s">
        <v>590</v>
      </c>
      <c r="L81" t="s">
        <v>83</v>
      </c>
      <c r="M81" t="s">
        <v>40</v>
      </c>
      <c r="N81" t="s">
        <v>32</v>
      </c>
      <c r="P81">
        <v>85</v>
      </c>
      <c r="Q81">
        <v>1</v>
      </c>
      <c r="R81" t="s">
        <v>26</v>
      </c>
      <c r="S81" t="str">
        <f>IF(L81="Very Good Plus (VG+)",B81&amp;" - "&amp;C81&amp;" ("&amp;I81*85&amp;" р.)",B81&amp;" - "&amp;C81&amp;" ("&amp;I81*85&amp;" р.)")</f>
        <v>Танцы Минус - От «А» До «Я» (425 р.)</v>
      </c>
    </row>
    <row r="82" spans="1:19">
      <c r="A82">
        <v>1697942959</v>
      </c>
      <c r="B82" t="s">
        <v>189</v>
      </c>
      <c r="C82" t="s">
        <v>741</v>
      </c>
      <c r="D82" t="s">
        <v>742</v>
      </c>
      <c r="E82">
        <v>9815400</v>
      </c>
      <c r="F82" t="s">
        <v>133</v>
      </c>
      <c r="G82">
        <v>13542690</v>
      </c>
      <c r="H82" t="s">
        <v>81</v>
      </c>
      <c r="I82">
        <v>5</v>
      </c>
      <c r="J82" s="1">
        <v>44501.074120370373</v>
      </c>
      <c r="K82" t="s">
        <v>731</v>
      </c>
      <c r="L82" t="s">
        <v>83</v>
      </c>
      <c r="M82" t="s">
        <v>40</v>
      </c>
      <c r="N82" t="s">
        <v>32</v>
      </c>
      <c r="P82">
        <v>85</v>
      </c>
      <c r="Q82">
        <v>1</v>
      </c>
      <c r="R82" t="s">
        <v>26</v>
      </c>
      <c r="S82" t="str">
        <f>IF(L82="Very Good Plus (VG+)",B82&amp;" - "&amp;C82&amp;" ("&amp;I82*85&amp;" р.)",B82&amp;" - "&amp;C82&amp;" ("&amp;I82*85&amp;" р.)")</f>
        <v>Various - #1 Hits   UK Charts (425 р.)</v>
      </c>
    </row>
    <row r="83" spans="1:19">
      <c r="A83">
        <v>1697945506</v>
      </c>
      <c r="B83" t="s">
        <v>746</v>
      </c>
      <c r="C83" t="s">
        <v>747</v>
      </c>
      <c r="D83" t="s">
        <v>748</v>
      </c>
      <c r="E83" t="s">
        <v>749</v>
      </c>
      <c r="F83" t="s">
        <v>80</v>
      </c>
      <c r="G83">
        <v>611020</v>
      </c>
      <c r="H83" t="s">
        <v>81</v>
      </c>
      <c r="I83">
        <v>5</v>
      </c>
      <c r="J83" s="1">
        <v>44501.081655092596</v>
      </c>
      <c r="K83" t="s">
        <v>731</v>
      </c>
      <c r="L83" t="s">
        <v>145</v>
      </c>
      <c r="M83" t="s">
        <v>40</v>
      </c>
      <c r="N83" t="s">
        <v>32</v>
      </c>
      <c r="P83">
        <v>85</v>
      </c>
      <c r="Q83">
        <v>1</v>
      </c>
      <c r="R83" t="s">
        <v>26</v>
      </c>
      <c r="S83" t="str">
        <f>IF(L83="Very Good Plus (VG+)",B83&amp;" - "&amp;C83&amp;" ("&amp;I83*85&amp;" р.)",B83&amp;" - "&amp;C83&amp;" ("&amp;I83*85&amp;" р.)")</f>
        <v>5'Nizza - О5 (425 р.)</v>
      </c>
    </row>
    <row r="84" spans="1:19">
      <c r="A84">
        <v>1697979658</v>
      </c>
      <c r="B84" t="s">
        <v>761</v>
      </c>
      <c r="C84" t="s">
        <v>762</v>
      </c>
      <c r="D84" t="s">
        <v>763</v>
      </c>
      <c r="E84" t="s">
        <v>764</v>
      </c>
      <c r="F84" t="s">
        <v>753</v>
      </c>
      <c r="G84">
        <v>8257539</v>
      </c>
      <c r="H84" t="s">
        <v>81</v>
      </c>
      <c r="I84">
        <v>5</v>
      </c>
      <c r="J84" s="1">
        <v>44501.087777777779</v>
      </c>
      <c r="K84" t="s">
        <v>222</v>
      </c>
      <c r="L84" t="s">
        <v>40</v>
      </c>
      <c r="M84" t="s">
        <v>40</v>
      </c>
      <c r="N84" t="s">
        <v>32</v>
      </c>
      <c r="P84">
        <v>65</v>
      </c>
      <c r="Q84">
        <v>1</v>
      </c>
      <c r="R84" t="s">
        <v>26</v>
      </c>
      <c r="S84" t="str">
        <f>IF(L84="Very Good Plus (VG+)",B84&amp;" - "&amp;C84&amp;" ("&amp;I84*85&amp;" р.)",B84&amp;" - "&amp;C84&amp;" ("&amp;I84*85&amp;" р.)")</f>
        <v>Андрей Макаревич И Оркестр Креольского Танго - Тонкий Шрам На Любимой Попе (425 р.)</v>
      </c>
    </row>
    <row r="85" spans="1:19">
      <c r="A85">
        <v>1697979847</v>
      </c>
      <c r="B85" t="s">
        <v>320</v>
      </c>
      <c r="C85" t="s">
        <v>765</v>
      </c>
      <c r="D85" t="s">
        <v>318</v>
      </c>
      <c r="E85" t="s">
        <v>766</v>
      </c>
      <c r="F85" t="s">
        <v>753</v>
      </c>
      <c r="G85">
        <v>2235484</v>
      </c>
      <c r="H85" t="s">
        <v>81</v>
      </c>
      <c r="I85">
        <v>5</v>
      </c>
      <c r="J85" s="1">
        <v>44501.088530092595</v>
      </c>
      <c r="K85" t="s">
        <v>222</v>
      </c>
      <c r="L85" t="s">
        <v>40</v>
      </c>
      <c r="M85" t="s">
        <v>40</v>
      </c>
      <c r="N85" t="s">
        <v>32</v>
      </c>
      <c r="P85">
        <v>65</v>
      </c>
      <c r="Q85">
        <v>1</v>
      </c>
      <c r="R85" t="s">
        <v>26</v>
      </c>
      <c r="S85" t="str">
        <f>IF(L85="Very Good Plus (VG+)",B85&amp;" - "&amp;C85&amp;" ("&amp;I85*85&amp;" р.)",B85&amp;" - "&amp;C85&amp;" ("&amp;I85*85&amp;" р.)")</f>
        <v>Zdob și Zdub - Agroromantica (425 р.)</v>
      </c>
    </row>
    <row r="86" spans="1:19">
      <c r="A86">
        <v>1697981212</v>
      </c>
      <c r="B86" t="s">
        <v>216</v>
      </c>
      <c r="C86" t="s">
        <v>777</v>
      </c>
      <c r="D86" t="s">
        <v>507</v>
      </c>
      <c r="E86" t="s">
        <v>778</v>
      </c>
      <c r="F86" t="s">
        <v>779</v>
      </c>
      <c r="G86">
        <v>4124437</v>
      </c>
      <c r="H86" t="s">
        <v>81</v>
      </c>
      <c r="I86">
        <v>5</v>
      </c>
      <c r="J86" s="1">
        <v>44501.092835648145</v>
      </c>
      <c r="K86" t="s">
        <v>222</v>
      </c>
      <c r="L86" t="s">
        <v>40</v>
      </c>
      <c r="M86" t="s">
        <v>40</v>
      </c>
      <c r="N86" t="s">
        <v>32</v>
      </c>
      <c r="P86">
        <v>65</v>
      </c>
      <c r="Q86">
        <v>1</v>
      </c>
      <c r="R86" t="s">
        <v>26</v>
      </c>
      <c r="S86" t="str">
        <f>IF(L86="Very Good Plus (VG+)",B86&amp;" - "&amp;C86&amp;" ("&amp;I86*85&amp;" р.)",B86&amp;" - "&amp;C86&amp;" ("&amp;I86*85&amp;" р.)")</f>
        <v>Пилот - Времена Года (425 р.)</v>
      </c>
    </row>
    <row r="87" spans="1:19">
      <c r="A87">
        <v>1697981392</v>
      </c>
      <c r="B87" t="s">
        <v>244</v>
      </c>
      <c r="C87" t="s">
        <v>780</v>
      </c>
      <c r="D87" t="s">
        <v>241</v>
      </c>
      <c r="E87" t="s">
        <v>781</v>
      </c>
      <c r="F87" t="s">
        <v>753</v>
      </c>
      <c r="G87">
        <v>2889888</v>
      </c>
      <c r="H87" t="s">
        <v>81</v>
      </c>
      <c r="I87">
        <v>5</v>
      </c>
      <c r="J87" s="1">
        <v>44501.093472222223</v>
      </c>
      <c r="K87" t="s">
        <v>222</v>
      </c>
      <c r="L87" t="s">
        <v>40</v>
      </c>
      <c r="M87" t="s">
        <v>40</v>
      </c>
      <c r="N87" t="s">
        <v>32</v>
      </c>
      <c r="P87">
        <v>65</v>
      </c>
      <c r="Q87">
        <v>1</v>
      </c>
      <c r="R87" t="s">
        <v>26</v>
      </c>
      <c r="S87" t="str">
        <f>IF(L87="Very Good Plus (VG+)",B87&amp;" - "&amp;C87&amp;" ("&amp;I87*85&amp;" р.)",B87&amp;" - "&amp;C87&amp;" ("&amp;I87*85&amp;" р.)")</f>
        <v>Ленинград - Точка (425 р.)</v>
      </c>
    </row>
    <row r="88" spans="1:19">
      <c r="A88">
        <v>1697983426</v>
      </c>
      <c r="B88" t="s">
        <v>244</v>
      </c>
      <c r="C88" t="s">
        <v>801</v>
      </c>
      <c r="D88" t="s">
        <v>241</v>
      </c>
      <c r="E88" t="s">
        <v>802</v>
      </c>
      <c r="F88" t="s">
        <v>753</v>
      </c>
      <c r="G88">
        <v>2248916</v>
      </c>
      <c r="H88" t="s">
        <v>81</v>
      </c>
      <c r="I88">
        <v>5</v>
      </c>
      <c r="J88" s="1">
        <v>44501.100254629629</v>
      </c>
      <c r="K88" t="s">
        <v>222</v>
      </c>
      <c r="L88" t="s">
        <v>40</v>
      </c>
      <c r="M88" t="s">
        <v>40</v>
      </c>
      <c r="N88" t="s">
        <v>32</v>
      </c>
      <c r="P88">
        <v>65</v>
      </c>
      <c r="Q88">
        <v>1</v>
      </c>
      <c r="R88" t="s">
        <v>26</v>
      </c>
      <c r="S88" t="str">
        <f>IF(L88="Very Good Plus (VG+)",B88&amp;" - "&amp;C88&amp;" ("&amp;I88*85&amp;" р.)",B88&amp;" - "&amp;C88&amp;" ("&amp;I88*85&amp;" р.)")</f>
        <v>Ленинград - Дачники (425 р.)</v>
      </c>
    </row>
    <row r="89" spans="1:19">
      <c r="A89">
        <v>1697984068</v>
      </c>
      <c r="B89" t="s">
        <v>803</v>
      </c>
      <c r="C89" t="s">
        <v>804</v>
      </c>
      <c r="D89" t="s">
        <v>361</v>
      </c>
      <c r="E89" t="s">
        <v>805</v>
      </c>
      <c r="F89" t="s">
        <v>753</v>
      </c>
      <c r="G89">
        <v>2505487</v>
      </c>
      <c r="H89" t="s">
        <v>81</v>
      </c>
      <c r="I89">
        <v>5</v>
      </c>
      <c r="J89" s="1">
        <v>44501.102418981478</v>
      </c>
      <c r="K89" t="s">
        <v>222</v>
      </c>
      <c r="L89" t="s">
        <v>40</v>
      </c>
      <c r="M89" t="s">
        <v>40</v>
      </c>
      <c r="N89" t="s">
        <v>32</v>
      </c>
      <c r="P89">
        <v>65</v>
      </c>
      <c r="Q89">
        <v>1</v>
      </c>
      <c r="R89" t="s">
        <v>26</v>
      </c>
      <c r="S89" t="str">
        <f>IF(L89="Very Good Plus (VG+)",B89&amp;" - "&amp;C89&amp;" ("&amp;I89*85&amp;" р.)",B89&amp;" - "&amp;C89&amp;" ("&amp;I89*85&amp;" р.)")</f>
        <v>Наив - Пост-Алкогольные Страхи (425 р.)</v>
      </c>
    </row>
    <row r="90" spans="1:19">
      <c r="A90">
        <v>1697940439</v>
      </c>
      <c r="B90" t="s">
        <v>901</v>
      </c>
      <c r="C90" t="s">
        <v>902</v>
      </c>
      <c r="D90" t="s">
        <v>86</v>
      </c>
      <c r="E90" t="s">
        <v>903</v>
      </c>
      <c r="F90" t="s">
        <v>904</v>
      </c>
      <c r="G90">
        <v>4202336</v>
      </c>
      <c r="H90" t="s">
        <v>81</v>
      </c>
      <c r="I90">
        <v>5</v>
      </c>
      <c r="J90" s="1">
        <v>44520.577013888891</v>
      </c>
      <c r="K90" t="s">
        <v>462</v>
      </c>
      <c r="L90" t="s">
        <v>24</v>
      </c>
      <c r="M90" t="s">
        <v>40</v>
      </c>
      <c r="N90" t="s">
        <v>32</v>
      </c>
      <c r="P90">
        <v>170</v>
      </c>
      <c r="Q90">
        <v>2</v>
      </c>
      <c r="R90" t="s">
        <v>26</v>
      </c>
      <c r="S90" t="str">
        <f>IF(L90="Very Good Plus (VG+)",B90&amp;" - "&amp;C90&amp;" ("&amp;I90*85&amp;" р.)",B90&amp;" - "&amp;C90&amp;" ("&amp;I90*85&amp;" р.)")</f>
        <v>Би-2 - Бесполая И Грустная Любовь (425 р.)</v>
      </c>
    </row>
    <row r="91" spans="1:19">
      <c r="A91">
        <v>1697510194</v>
      </c>
      <c r="B91" t="s">
        <v>135</v>
      </c>
      <c r="C91" t="s">
        <v>136</v>
      </c>
      <c r="D91" t="s">
        <v>137</v>
      </c>
      <c r="E91" t="s">
        <v>138</v>
      </c>
      <c r="F91" t="s">
        <v>139</v>
      </c>
      <c r="G91">
        <v>13087616</v>
      </c>
      <c r="H91" t="s">
        <v>81</v>
      </c>
      <c r="I91">
        <v>6</v>
      </c>
      <c r="J91" s="1">
        <v>44500.416504629633</v>
      </c>
      <c r="K91" t="s">
        <v>140</v>
      </c>
      <c r="L91" t="s">
        <v>83</v>
      </c>
      <c r="M91" t="s">
        <v>83</v>
      </c>
      <c r="N91" t="s">
        <v>32</v>
      </c>
      <c r="P91">
        <v>85</v>
      </c>
      <c r="Q91">
        <v>1</v>
      </c>
      <c r="R91" t="s">
        <v>26</v>
      </c>
      <c r="S91" t="str">
        <f>IF(L91="Very Good Plus (VG+)",B91&amp;" - "&amp;C91&amp;" ("&amp;I91*85&amp;" р.)",B91&amp;" - "&amp;C91&amp;" ("&amp;I91*85&amp;" р.)")</f>
        <v>Мальчишник - The Best (510 р.)</v>
      </c>
    </row>
    <row r="92" spans="1:19">
      <c r="A92">
        <v>1697523979</v>
      </c>
      <c r="B92" t="s">
        <v>155</v>
      </c>
      <c r="C92" t="s">
        <v>156</v>
      </c>
      <c r="D92" t="s">
        <v>157</v>
      </c>
      <c r="E92" t="s">
        <v>158</v>
      </c>
      <c r="F92" t="s">
        <v>159</v>
      </c>
      <c r="G92">
        <v>533270</v>
      </c>
      <c r="H92" t="s">
        <v>81</v>
      </c>
      <c r="I92">
        <v>6</v>
      </c>
      <c r="J92" s="1">
        <v>44500.439652777779</v>
      </c>
      <c r="K92" t="s">
        <v>160</v>
      </c>
      <c r="L92" t="s">
        <v>40</v>
      </c>
      <c r="M92" t="s">
        <v>40</v>
      </c>
      <c r="N92" t="s">
        <v>32</v>
      </c>
      <c r="P92">
        <v>85</v>
      </c>
      <c r="Q92">
        <v>1</v>
      </c>
      <c r="R92" t="s">
        <v>26</v>
      </c>
      <c r="S92" t="str">
        <f>IF(L92="Very Good Plus (VG+)",B92&amp;" - "&amp;C92&amp;" ("&amp;I92*85&amp;" р.)",B92&amp;" - "&amp;C92&amp;" ("&amp;I92*85&amp;" р.)")</f>
        <v>Wir Sind Helden - Von Hier An Blind (510 р.)</v>
      </c>
    </row>
    <row r="93" spans="1:19">
      <c r="A93">
        <v>1697556316</v>
      </c>
      <c r="B93" t="s">
        <v>184</v>
      </c>
      <c r="C93" t="s">
        <v>185</v>
      </c>
      <c r="D93" t="s">
        <v>186</v>
      </c>
      <c r="E93" t="s">
        <v>187</v>
      </c>
      <c r="F93" t="s">
        <v>80</v>
      </c>
      <c r="G93">
        <v>463406</v>
      </c>
      <c r="H93" t="s">
        <v>81</v>
      </c>
      <c r="I93">
        <v>6</v>
      </c>
      <c r="J93" s="1">
        <v>44500.458761574075</v>
      </c>
      <c r="K93" t="s">
        <v>188</v>
      </c>
      <c r="L93" t="s">
        <v>83</v>
      </c>
      <c r="M93" t="s">
        <v>40</v>
      </c>
      <c r="N93" t="s">
        <v>32</v>
      </c>
      <c r="P93">
        <v>85</v>
      </c>
      <c r="Q93">
        <v>1</v>
      </c>
      <c r="R93" t="s">
        <v>26</v>
      </c>
      <c r="S93" t="str">
        <f>IF(L93="Very Good Plus (VG+)",B93&amp;" - "&amp;C93&amp;" ("&amp;I93*85&amp;" р.)",B93&amp;" - "&amp;C93&amp;" ("&amp;I93*85&amp;" р.)")</f>
        <v>CocoRosie - La Maison De Mon Rêve (510 р.)</v>
      </c>
    </row>
    <row r="94" spans="1:19">
      <c r="A94">
        <v>1697652250</v>
      </c>
      <c r="B94" t="s">
        <v>336</v>
      </c>
      <c r="C94" t="s">
        <v>337</v>
      </c>
      <c r="D94" t="s">
        <v>338</v>
      </c>
      <c r="E94" t="s">
        <v>339</v>
      </c>
      <c r="F94" t="s">
        <v>159</v>
      </c>
      <c r="G94">
        <v>691268</v>
      </c>
      <c r="H94" t="s">
        <v>81</v>
      </c>
      <c r="I94">
        <v>6</v>
      </c>
      <c r="J94" s="1">
        <v>44500.565300925926</v>
      </c>
      <c r="K94" t="s">
        <v>340</v>
      </c>
      <c r="L94" t="s">
        <v>40</v>
      </c>
      <c r="M94" t="s">
        <v>40</v>
      </c>
      <c r="N94" t="s">
        <v>32</v>
      </c>
      <c r="P94">
        <v>85</v>
      </c>
      <c r="Q94">
        <v>1</v>
      </c>
      <c r="R94" t="s">
        <v>26</v>
      </c>
      <c r="S94" t="str">
        <f>IF(L94="Very Good Plus (VG+)",B94&amp;" - "&amp;C94&amp;" ("&amp;I94*85&amp;" р.)",B94&amp;" - "&amp;C94&amp;" ("&amp;I94*85&amp;" р.)")</f>
        <v>Дети Picasso - Месяц Улыбок (510 р.)</v>
      </c>
    </row>
    <row r="95" spans="1:19">
      <c r="A95">
        <v>1697682307</v>
      </c>
      <c r="B95" t="s">
        <v>411</v>
      </c>
      <c r="C95" t="s">
        <v>412</v>
      </c>
      <c r="D95" t="s">
        <v>413</v>
      </c>
      <c r="E95">
        <v>88697409102</v>
      </c>
      <c r="F95" t="s">
        <v>80</v>
      </c>
      <c r="G95">
        <v>1994860</v>
      </c>
      <c r="H95" t="s">
        <v>81</v>
      </c>
      <c r="I95">
        <v>6</v>
      </c>
      <c r="J95" s="1">
        <v>44500.61787037037</v>
      </c>
      <c r="K95" t="s">
        <v>222</v>
      </c>
      <c r="L95" t="s">
        <v>40</v>
      </c>
      <c r="M95" t="s">
        <v>40</v>
      </c>
      <c r="N95" t="s">
        <v>32</v>
      </c>
      <c r="P95">
        <v>85</v>
      </c>
      <c r="Q95">
        <v>1</v>
      </c>
      <c r="R95" t="s">
        <v>26</v>
      </c>
      <c r="S95" t="str">
        <f>IF(L95="Very Good Plus (VG+)",B95&amp;" - "&amp;C95&amp;" ("&amp;I95*85&amp;" р.)",B95&amp;" - "&amp;C95&amp;" ("&amp;I95*85&amp;" р.)")</f>
        <v>Oasis (2) - Dig Out Your Soul (510 р.)</v>
      </c>
    </row>
    <row r="96" spans="1:19">
      <c r="A96">
        <v>1697684650</v>
      </c>
      <c r="B96" t="s">
        <v>420</v>
      </c>
      <c r="C96" t="s">
        <v>423</v>
      </c>
      <c r="D96" t="s">
        <v>314</v>
      </c>
      <c r="E96" t="s">
        <v>424</v>
      </c>
      <c r="F96" t="s">
        <v>159</v>
      </c>
      <c r="G96">
        <v>1430640</v>
      </c>
      <c r="H96" t="s">
        <v>81</v>
      </c>
      <c r="I96">
        <v>6</v>
      </c>
      <c r="J96" s="1">
        <v>44500.625069444446</v>
      </c>
      <c r="K96" t="s">
        <v>222</v>
      </c>
      <c r="L96" t="s">
        <v>40</v>
      </c>
      <c r="M96" t="s">
        <v>40</v>
      </c>
      <c r="N96" t="s">
        <v>32</v>
      </c>
      <c r="P96">
        <v>85</v>
      </c>
      <c r="Q96">
        <v>1</v>
      </c>
      <c r="R96" t="s">
        <v>26</v>
      </c>
      <c r="S96" t="str">
        <f>IF(L96="Very Good Plus (VG+)",B96&amp;" - "&amp;C96&amp;" ("&amp;I96*85&amp;" р.)",B96&amp;" - "&amp;C96&amp;" ("&amp;I96*85&amp;" р.)")</f>
        <v>Ляпис Трубецкой - Капитал (510 р.)</v>
      </c>
    </row>
    <row r="97" spans="1:19">
      <c r="A97">
        <v>1697685217</v>
      </c>
      <c r="B97" t="s">
        <v>425</v>
      </c>
      <c r="C97" t="s">
        <v>426</v>
      </c>
      <c r="D97" t="s">
        <v>427</v>
      </c>
      <c r="E97" t="s">
        <v>192</v>
      </c>
      <c r="F97" t="s">
        <v>80</v>
      </c>
      <c r="G97">
        <v>4586327</v>
      </c>
      <c r="H97" t="s">
        <v>81</v>
      </c>
      <c r="I97">
        <v>6</v>
      </c>
      <c r="J97" s="1">
        <v>44500.626388888886</v>
      </c>
      <c r="K97" t="s">
        <v>222</v>
      </c>
      <c r="L97" t="s">
        <v>40</v>
      </c>
      <c r="M97" t="s">
        <v>40</v>
      </c>
      <c r="N97" t="s">
        <v>32</v>
      </c>
      <c r="P97">
        <v>85</v>
      </c>
      <c r="Q97">
        <v>1</v>
      </c>
      <c r="R97" t="s">
        <v>26</v>
      </c>
      <c r="S97" t="str">
        <f>IF(L97="Very Good Plus (VG+)",B97&amp;" - "&amp;C97&amp;" ("&amp;I97*85&amp;" р.)",B97&amp;" - "&amp;C97&amp;" ("&amp;I97*85&amp;" р.)")</f>
        <v>Два Самолёта - POO! (510 р.)</v>
      </c>
    </row>
    <row r="98" spans="1:19">
      <c r="A98">
        <v>1697695126</v>
      </c>
      <c r="B98" t="s">
        <v>189</v>
      </c>
      <c r="C98" t="s">
        <v>495</v>
      </c>
      <c r="D98" t="s">
        <v>231</v>
      </c>
      <c r="E98" t="s">
        <v>496</v>
      </c>
      <c r="F98" t="s">
        <v>492</v>
      </c>
      <c r="G98">
        <v>4466132</v>
      </c>
      <c r="H98" t="s">
        <v>81</v>
      </c>
      <c r="I98">
        <v>6</v>
      </c>
      <c r="J98" s="1">
        <v>44500.658634259256</v>
      </c>
      <c r="K98" t="s">
        <v>497</v>
      </c>
      <c r="L98" t="s">
        <v>40</v>
      </c>
      <c r="M98" t="s">
        <v>234</v>
      </c>
      <c r="N98" t="s">
        <v>32</v>
      </c>
      <c r="P98">
        <v>85</v>
      </c>
      <c r="Q98">
        <v>1</v>
      </c>
      <c r="R98" t="s">
        <v>26</v>
      </c>
      <c r="S98" t="str">
        <f>IF(L98="Very Good Plus (VG+)",B98&amp;" - "&amp;C98&amp;" ("&amp;I98*85&amp;" р.)",B98&amp;" - "&amp;C98&amp;" ("&amp;I98*85&amp;" р.)")</f>
        <v>Various - Fat Wreck Chords: Панки И Всё Такое (510 р.)</v>
      </c>
    </row>
    <row r="99" spans="1:19">
      <c r="A99">
        <v>1697859040</v>
      </c>
      <c r="B99" t="s">
        <v>84</v>
      </c>
      <c r="C99" t="s">
        <v>653</v>
      </c>
      <c r="D99" t="s">
        <v>86</v>
      </c>
      <c r="E99" t="s">
        <v>654</v>
      </c>
      <c r="F99" t="s">
        <v>133</v>
      </c>
      <c r="G99">
        <v>2434676</v>
      </c>
      <c r="H99" t="s">
        <v>81</v>
      </c>
      <c r="I99">
        <v>6</v>
      </c>
      <c r="J99" s="1">
        <v>44501.031875000001</v>
      </c>
      <c r="K99" t="s">
        <v>590</v>
      </c>
      <c r="L99" t="s">
        <v>83</v>
      </c>
      <c r="M99" t="s">
        <v>40</v>
      </c>
      <c r="N99" t="s">
        <v>32</v>
      </c>
      <c r="P99">
        <v>85</v>
      </c>
      <c r="Q99">
        <v>1</v>
      </c>
      <c r="R99" t="s">
        <v>26</v>
      </c>
      <c r="S99" t="str">
        <f>IF(L99="Very Good Plus (VG+)",B99&amp;" - "&amp;C99&amp;" ("&amp;I99*85&amp;" р.)",B99&amp;" - "&amp;C99&amp;" ("&amp;I99*85&amp;" р.)")</f>
        <v>Аукцыон - Дорога (510 р.)</v>
      </c>
    </row>
    <row r="100" spans="1:19">
      <c r="A100">
        <v>1693815487</v>
      </c>
      <c r="B100" t="s">
        <v>112</v>
      </c>
      <c r="C100" t="s">
        <v>113</v>
      </c>
      <c r="D100" t="s">
        <v>114</v>
      </c>
      <c r="E100" t="s">
        <v>115</v>
      </c>
      <c r="F100" t="s">
        <v>80</v>
      </c>
      <c r="G100">
        <v>1767399</v>
      </c>
      <c r="H100" t="s">
        <v>81</v>
      </c>
      <c r="I100">
        <v>7</v>
      </c>
      <c r="J100" s="1">
        <v>44497.266053240739</v>
      </c>
      <c r="K100" t="s">
        <v>116</v>
      </c>
      <c r="L100" t="s">
        <v>40</v>
      </c>
      <c r="M100" t="s">
        <v>40</v>
      </c>
      <c r="N100" t="s">
        <v>32</v>
      </c>
      <c r="P100">
        <v>85</v>
      </c>
      <c r="Q100">
        <v>1</v>
      </c>
      <c r="R100" t="s">
        <v>26</v>
      </c>
      <c r="S100" t="str">
        <f>IF(L100="Very Good Plus (VG+)",B100&amp;" - "&amp;C100&amp;" ("&amp;I100*85&amp;" р.)",B100&amp;" - "&amp;C100&amp;" ("&amp;I100*85&amp;" р.)")</f>
        <v>Animal Collective - Strawberry Jam (595 р.)</v>
      </c>
    </row>
    <row r="101" spans="1:19">
      <c r="A101">
        <v>1697516791</v>
      </c>
      <c r="B101" t="s">
        <v>146</v>
      </c>
      <c r="C101" t="s">
        <v>147</v>
      </c>
      <c r="D101" t="s">
        <v>148</v>
      </c>
      <c r="E101" t="s">
        <v>149</v>
      </c>
      <c r="F101" t="s">
        <v>150</v>
      </c>
      <c r="G101">
        <v>4427736</v>
      </c>
      <c r="H101" t="s">
        <v>81</v>
      </c>
      <c r="I101">
        <v>7</v>
      </c>
      <c r="J101" s="1">
        <v>44500.428715277776</v>
      </c>
      <c r="K101" t="s">
        <v>140</v>
      </c>
      <c r="L101" t="s">
        <v>83</v>
      </c>
      <c r="M101" t="s">
        <v>83</v>
      </c>
      <c r="N101" t="s">
        <v>32</v>
      </c>
      <c r="P101">
        <v>85</v>
      </c>
      <c r="Q101">
        <v>1</v>
      </c>
      <c r="R101" t="s">
        <v>26</v>
      </c>
      <c r="S101" t="str">
        <f>IF(L101="Very Good Plus (VG+)",B101&amp;" - "&amp;C101&amp;" ("&amp;I101*85&amp;" р.)",B101&amp;" - "&amp;C101&amp;" ("&amp;I101*85&amp;" р.)")</f>
        <v>Мумий Тролль - Амба (595 р.)</v>
      </c>
    </row>
    <row r="102" spans="1:19">
      <c r="A102">
        <v>1697613679</v>
      </c>
      <c r="B102" t="s">
        <v>189</v>
      </c>
      <c r="C102" t="s">
        <v>230</v>
      </c>
      <c r="D102" t="s">
        <v>231</v>
      </c>
      <c r="E102" t="s">
        <v>232</v>
      </c>
      <c r="F102" t="s">
        <v>133</v>
      </c>
      <c r="G102">
        <v>8268342</v>
      </c>
      <c r="H102" t="s">
        <v>81</v>
      </c>
      <c r="I102">
        <v>7</v>
      </c>
      <c r="J102" s="1">
        <v>44500.48228009259</v>
      </c>
      <c r="K102" t="s">
        <v>233</v>
      </c>
      <c r="L102" t="s">
        <v>83</v>
      </c>
      <c r="M102" t="s">
        <v>234</v>
      </c>
      <c r="N102" t="s">
        <v>32</v>
      </c>
      <c r="P102">
        <v>85</v>
      </c>
      <c r="Q102">
        <v>1</v>
      </c>
      <c r="R102" t="s">
        <v>26</v>
      </c>
      <c r="S102" t="str">
        <f>IF(L102="Very Good Plus (VG+)",B102&amp;" - "&amp;C102&amp;" ("&amp;I102*85&amp;" р.)",B102&amp;" - "&amp;C102&amp;" ("&amp;I102*85&amp;" р.)")</f>
        <v>Various - Barcelona Dreams: белое золото пост-рока (595 р.)</v>
      </c>
    </row>
    <row r="103" spans="1:19">
      <c r="A103">
        <v>1697628793</v>
      </c>
      <c r="B103" t="s">
        <v>248</v>
      </c>
      <c r="C103" t="s">
        <v>249</v>
      </c>
      <c r="D103" t="s">
        <v>250</v>
      </c>
      <c r="E103" t="s">
        <v>251</v>
      </c>
      <c r="F103" t="s">
        <v>252</v>
      </c>
      <c r="G103">
        <v>2016545</v>
      </c>
      <c r="H103" t="s">
        <v>81</v>
      </c>
      <c r="I103">
        <v>7</v>
      </c>
      <c r="J103" s="1">
        <v>44500.52412037037</v>
      </c>
      <c r="K103" t="s">
        <v>222</v>
      </c>
      <c r="L103" t="s">
        <v>40</v>
      </c>
      <c r="M103" t="s">
        <v>40</v>
      </c>
      <c r="N103" t="s">
        <v>32</v>
      </c>
      <c r="P103">
        <v>170</v>
      </c>
      <c r="Q103">
        <v>2</v>
      </c>
      <c r="R103" t="s">
        <v>26</v>
      </c>
      <c r="S103" t="str">
        <f>IF(L103="Very Good Plus (VG+)",B103&amp;" - "&amp;C103&amp;" ("&amp;I103*85&amp;" р.)",B103&amp;" - "&amp;C103&amp;" ("&amp;I103*85&amp;" р.)")</f>
        <v>Soulwax - Most Of The Remixes We've Made For Other People Over The Years Except For The One For Einstürzende Neubauten Because We Lost It And A Few We Didn't Think Sounded Good Enough Or Just Didn't Fit In Length-Wise, But Including Some That Are Hard To Find Beca (595 р.)</v>
      </c>
    </row>
    <row r="104" spans="1:19">
      <c r="A104">
        <v>1697845570</v>
      </c>
      <c r="B104" t="s">
        <v>535</v>
      </c>
      <c r="C104" t="s">
        <v>536</v>
      </c>
      <c r="D104" t="s">
        <v>537</v>
      </c>
      <c r="E104" t="s">
        <v>538</v>
      </c>
      <c r="F104" t="s">
        <v>133</v>
      </c>
      <c r="G104">
        <v>5097829</v>
      </c>
      <c r="H104" t="s">
        <v>81</v>
      </c>
      <c r="I104">
        <v>7</v>
      </c>
      <c r="J104" s="1">
        <v>44500.964120370372</v>
      </c>
      <c r="K104" t="s">
        <v>539</v>
      </c>
      <c r="L104" t="s">
        <v>83</v>
      </c>
      <c r="M104" t="s">
        <v>40</v>
      </c>
      <c r="N104" t="s">
        <v>32</v>
      </c>
      <c r="P104">
        <v>85</v>
      </c>
      <c r="Q104">
        <v>1</v>
      </c>
      <c r="R104" t="s">
        <v>26</v>
      </c>
      <c r="S104" t="str">
        <f>IF(L104="Very Good Plus (VG+)",B104&amp;" - "&amp;C104&amp;" ("&amp;I104*85&amp;" р.)",B104&amp;" - "&amp;C104&amp;" ("&amp;I104*85&amp;" р.)")</f>
        <v>Несчастный Случай - Самый Сок (595 р.)</v>
      </c>
    </row>
    <row r="105" spans="1:19">
      <c r="A105">
        <v>1697846530</v>
      </c>
      <c r="B105" t="s">
        <v>548</v>
      </c>
      <c r="C105" t="s">
        <v>549</v>
      </c>
      <c r="D105" t="s">
        <v>86</v>
      </c>
      <c r="E105" t="s">
        <v>550</v>
      </c>
      <c r="F105" t="s">
        <v>159</v>
      </c>
      <c r="G105">
        <v>4886643</v>
      </c>
      <c r="H105" t="s">
        <v>81</v>
      </c>
      <c r="I105">
        <v>7</v>
      </c>
      <c r="J105" s="1">
        <v>44500.971296296295</v>
      </c>
      <c r="K105" t="s">
        <v>551</v>
      </c>
      <c r="L105" t="s">
        <v>83</v>
      </c>
      <c r="M105" t="s">
        <v>83</v>
      </c>
      <c r="N105" t="s">
        <v>32</v>
      </c>
      <c r="P105">
        <v>85</v>
      </c>
      <c r="Q105">
        <v>1</v>
      </c>
      <c r="R105" t="s">
        <v>26</v>
      </c>
      <c r="S105" t="str">
        <f>IF(L105="Very Good Plus (VG+)",B105&amp;" - "&amp;C105&amp;" ("&amp;I105*85&amp;" р.)",B105&amp;" - "&amp;C105&amp;" ("&amp;I105*85&amp;" р.)")</f>
        <v>Гражданская Оборона - Долгая Счастливая Жизнь (595 р.)</v>
      </c>
    </row>
    <row r="106" spans="1:19">
      <c r="A106">
        <v>1697859187</v>
      </c>
      <c r="B106" t="s">
        <v>655</v>
      </c>
      <c r="C106" t="s">
        <v>656</v>
      </c>
      <c r="D106" t="s">
        <v>413</v>
      </c>
      <c r="E106" t="s">
        <v>657</v>
      </c>
      <c r="F106" t="s">
        <v>80</v>
      </c>
      <c r="G106">
        <v>6973150</v>
      </c>
      <c r="H106" t="s">
        <v>81</v>
      </c>
      <c r="I106">
        <v>7</v>
      </c>
      <c r="J106" s="1">
        <v>44501.032719907409</v>
      </c>
      <c r="K106" t="s">
        <v>222</v>
      </c>
      <c r="L106" t="s">
        <v>40</v>
      </c>
      <c r="M106" t="s">
        <v>40</v>
      </c>
      <c r="N106" t="s">
        <v>32</v>
      </c>
      <c r="P106">
        <v>85</v>
      </c>
      <c r="Q106">
        <v>1</v>
      </c>
      <c r="R106" t="s">
        <v>26</v>
      </c>
      <c r="S106" t="str">
        <f>IF(L106="Very Good Plus (VG+)",B106&amp;" - "&amp;C106&amp;" ("&amp;I106*85&amp;" р.)",B106&amp;" - "&amp;C106&amp;" ("&amp;I106*85&amp;" р.)")</f>
        <v>Happy Mondays - Uncle Dysfunktional (595 р.)</v>
      </c>
    </row>
    <row r="107" spans="1:19">
      <c r="A107">
        <v>1697880946</v>
      </c>
      <c r="B107" t="s">
        <v>189</v>
      </c>
      <c r="C107" t="s">
        <v>689</v>
      </c>
      <c r="D107" t="s">
        <v>86</v>
      </c>
      <c r="E107" t="s">
        <v>690</v>
      </c>
      <c r="F107" t="s">
        <v>202</v>
      </c>
      <c r="G107">
        <v>9165867</v>
      </c>
      <c r="H107" t="s">
        <v>81</v>
      </c>
      <c r="I107">
        <v>7</v>
      </c>
      <c r="J107" s="1">
        <v>44501.049907407411</v>
      </c>
      <c r="K107" t="s">
        <v>691</v>
      </c>
      <c r="L107" t="s">
        <v>83</v>
      </c>
      <c r="M107" t="s">
        <v>83</v>
      </c>
      <c r="N107" t="s">
        <v>32</v>
      </c>
      <c r="P107">
        <v>85</v>
      </c>
      <c r="Q107">
        <v>1</v>
      </c>
      <c r="R107" t="s">
        <v>26</v>
      </c>
      <c r="S107" t="str">
        <f>IF(L107="Very Good Plus (VG+)",B107&amp;" - "&amp;C107&amp;" ("&amp;I107*85&amp;" р.)",B107&amp;" - "&amp;C107&amp;" ("&amp;I107*85&amp;" р.)")</f>
        <v>Various - Бумер. Original Soundtrack (595 р.)</v>
      </c>
    </row>
    <row r="108" spans="1:19">
      <c r="A108">
        <v>1697944939</v>
      </c>
      <c r="B108" t="s">
        <v>420</v>
      </c>
      <c r="C108" t="s">
        <v>744</v>
      </c>
      <c r="D108" t="s">
        <v>314</v>
      </c>
      <c r="E108" t="s">
        <v>745</v>
      </c>
      <c r="F108" t="s">
        <v>80</v>
      </c>
      <c r="G108">
        <v>2247236</v>
      </c>
      <c r="H108" t="s">
        <v>81</v>
      </c>
      <c r="I108">
        <v>7</v>
      </c>
      <c r="J108" s="1">
        <v>44501.079791666663</v>
      </c>
      <c r="K108" t="s">
        <v>590</v>
      </c>
      <c r="L108" t="s">
        <v>83</v>
      </c>
      <c r="M108" t="s">
        <v>40</v>
      </c>
      <c r="N108" t="s">
        <v>32</v>
      </c>
      <c r="P108">
        <v>85</v>
      </c>
      <c r="Q108">
        <v>1</v>
      </c>
      <c r="R108" t="s">
        <v>26</v>
      </c>
      <c r="S108" t="str">
        <f>IF(L108="Very Good Plus (VG+)",B108&amp;" - "&amp;C108&amp;" ("&amp;I108*85&amp;" р.)",B108&amp;" - "&amp;C108&amp;" ("&amp;I108*85&amp;" р.)")</f>
        <v>Ляпис Трубецкой - Manifest (595 р.)</v>
      </c>
    </row>
    <row r="109" spans="1:19">
      <c r="A109">
        <v>1697981653</v>
      </c>
      <c r="B109" t="s">
        <v>420</v>
      </c>
      <c r="C109" t="s">
        <v>782</v>
      </c>
      <c r="D109" t="s">
        <v>148</v>
      </c>
      <c r="E109" t="s">
        <v>783</v>
      </c>
      <c r="F109" t="s">
        <v>753</v>
      </c>
      <c r="G109">
        <v>4368139</v>
      </c>
      <c r="H109" t="s">
        <v>81</v>
      </c>
      <c r="I109">
        <v>7</v>
      </c>
      <c r="J109" s="1">
        <v>44501.094351851854</v>
      </c>
      <c r="K109" t="s">
        <v>222</v>
      </c>
      <c r="L109" t="s">
        <v>40</v>
      </c>
      <c r="M109" t="s">
        <v>40</v>
      </c>
      <c r="N109" t="s">
        <v>32</v>
      </c>
      <c r="P109">
        <v>65</v>
      </c>
      <c r="Q109">
        <v>1</v>
      </c>
      <c r="R109" t="s">
        <v>26</v>
      </c>
      <c r="S109" t="str">
        <f>IF(L109="Very Good Plus (VG+)",B109&amp;" - "&amp;C109&amp;" ("&amp;I109*85&amp;" р.)",B109&amp;" - "&amp;C109&amp;" ("&amp;I109*85&amp;" р.)")</f>
        <v>Ляпис Трубецкой - Золотые Яйцы (595 р.)</v>
      </c>
    </row>
    <row r="110" spans="1:19">
      <c r="A110">
        <v>1697984527</v>
      </c>
      <c r="B110" t="s">
        <v>84</v>
      </c>
      <c r="C110" t="s">
        <v>806</v>
      </c>
      <c r="D110" t="s">
        <v>86</v>
      </c>
      <c r="E110" t="s">
        <v>807</v>
      </c>
      <c r="F110" t="s">
        <v>753</v>
      </c>
      <c r="G110">
        <v>2511060</v>
      </c>
      <c r="H110" t="s">
        <v>81</v>
      </c>
      <c r="I110">
        <v>7</v>
      </c>
      <c r="J110" s="1">
        <v>44501.103900462964</v>
      </c>
      <c r="K110" t="s">
        <v>808</v>
      </c>
      <c r="L110" t="s">
        <v>40</v>
      </c>
      <c r="M110" t="s">
        <v>40</v>
      </c>
      <c r="N110" t="s">
        <v>32</v>
      </c>
      <c r="P110">
        <v>65</v>
      </c>
      <c r="Q110">
        <v>1</v>
      </c>
      <c r="R110" t="s">
        <v>26</v>
      </c>
      <c r="S110" t="str">
        <f>IF(L110="Very Good Plus (VG+)",B110&amp;" - "&amp;C110&amp;" ("&amp;I110*85&amp;" р.)",B110&amp;" - "&amp;C110&amp;" ("&amp;I110*85&amp;" р.)")</f>
        <v>Аукцыон - Это Мама (595 р.)</v>
      </c>
    </row>
    <row r="111" spans="1:19">
      <c r="A111">
        <v>1670343571</v>
      </c>
      <c r="B111" t="s">
        <v>76</v>
      </c>
      <c r="C111" t="s">
        <v>77</v>
      </c>
      <c r="D111" t="s">
        <v>78</v>
      </c>
      <c r="E111" t="s">
        <v>79</v>
      </c>
      <c r="F111" t="s">
        <v>80</v>
      </c>
      <c r="G111">
        <v>4041164</v>
      </c>
      <c r="H111" t="s">
        <v>81</v>
      </c>
      <c r="I111">
        <v>8</v>
      </c>
      <c r="J111" s="1">
        <v>44480.286562499998</v>
      </c>
      <c r="K111" t="s">
        <v>82</v>
      </c>
      <c r="L111" t="s">
        <v>83</v>
      </c>
      <c r="M111" t="s">
        <v>40</v>
      </c>
      <c r="N111" t="s">
        <v>32</v>
      </c>
      <c r="P111">
        <v>85</v>
      </c>
      <c r="Q111">
        <v>1</v>
      </c>
      <c r="R111" t="s">
        <v>26</v>
      </c>
      <c r="S111" t="str">
        <f>IF(L111="Very Good Plus (VG+)",B111&amp;" - "&amp;C111&amp;" ("&amp;I111*85&amp;" р.)",B111&amp;" - "&amp;C111&amp;" ("&amp;I111*85&amp;" р.)")</f>
        <v>Beck - Modern Guilt (680 р.)</v>
      </c>
    </row>
    <row r="112" spans="1:19">
      <c r="A112">
        <v>1697550100</v>
      </c>
      <c r="B112" t="s">
        <v>167</v>
      </c>
      <c r="C112" t="s">
        <v>168</v>
      </c>
      <c r="D112" t="s">
        <v>169</v>
      </c>
      <c r="E112" t="s">
        <v>170</v>
      </c>
      <c r="F112" t="s">
        <v>127</v>
      </c>
      <c r="G112">
        <v>2300300</v>
      </c>
      <c r="H112" t="s">
        <v>81</v>
      </c>
      <c r="I112">
        <v>8</v>
      </c>
      <c r="J112" s="1">
        <v>44500.445648148147</v>
      </c>
      <c r="K112" t="s">
        <v>171</v>
      </c>
      <c r="L112" t="s">
        <v>40</v>
      </c>
      <c r="M112" t="s">
        <v>40</v>
      </c>
      <c r="N112" t="s">
        <v>32</v>
      </c>
      <c r="P112">
        <v>85</v>
      </c>
      <c r="Q112">
        <v>1</v>
      </c>
      <c r="R112" t="s">
        <v>26</v>
      </c>
      <c r="S112" t="str">
        <f>IF(L112="Very Good Plus (VG+)",B112&amp;" - "&amp;C112&amp;" ("&amp;I112*85&amp;" р.)",B112&amp;" - "&amp;C112&amp;" ("&amp;I112*85&amp;" р.)")</f>
        <v>Найк Борзов - Закрыто (680 р.)</v>
      </c>
    </row>
    <row r="113" spans="1:19">
      <c r="A113">
        <v>1697609014</v>
      </c>
      <c r="B113" t="s">
        <v>208</v>
      </c>
      <c r="C113" t="s">
        <v>209</v>
      </c>
      <c r="D113" t="s">
        <v>210</v>
      </c>
      <c r="E113" t="s">
        <v>211</v>
      </c>
      <c r="F113" t="s">
        <v>80</v>
      </c>
      <c r="G113">
        <v>2855949</v>
      </c>
      <c r="H113" t="s">
        <v>81</v>
      </c>
      <c r="I113">
        <v>8</v>
      </c>
      <c r="J113" s="1">
        <v>44500.472268518519</v>
      </c>
      <c r="K113" t="s">
        <v>212</v>
      </c>
      <c r="L113" t="s">
        <v>40</v>
      </c>
      <c r="M113" t="s">
        <v>40</v>
      </c>
      <c r="N113" t="s">
        <v>32</v>
      </c>
      <c r="P113">
        <v>85</v>
      </c>
      <c r="Q113">
        <v>1</v>
      </c>
      <c r="R113" t="s">
        <v>26</v>
      </c>
      <c r="S113" t="str">
        <f>IF(L113="Very Good Plus (VG+)",B113&amp;" - "&amp;C113&amp;" ("&amp;I113*85&amp;" р.)",B113&amp;" - "&amp;C113&amp;" ("&amp;I113*85&amp;" р.)")</f>
        <v>Beastie Boys - Hot Sauce Committee Part Two (680 р.)</v>
      </c>
    </row>
    <row r="114" spans="1:19">
      <c r="A114">
        <v>1697632825</v>
      </c>
      <c r="B114" t="s">
        <v>279</v>
      </c>
      <c r="C114" t="s">
        <v>280</v>
      </c>
      <c r="D114" t="s">
        <v>281</v>
      </c>
      <c r="E114" t="s">
        <v>282</v>
      </c>
      <c r="F114" t="s">
        <v>80</v>
      </c>
      <c r="G114">
        <v>4047163</v>
      </c>
      <c r="H114" t="s">
        <v>81</v>
      </c>
      <c r="I114">
        <v>8</v>
      </c>
      <c r="J114" s="1">
        <v>44500.53564814815</v>
      </c>
      <c r="K114" t="s">
        <v>283</v>
      </c>
      <c r="L114" t="s">
        <v>40</v>
      </c>
      <c r="M114" t="s">
        <v>83</v>
      </c>
      <c r="N114" t="s">
        <v>32</v>
      </c>
      <c r="P114">
        <v>85</v>
      </c>
      <c r="Q114">
        <v>1</v>
      </c>
      <c r="R114" t="s">
        <v>26</v>
      </c>
      <c r="S114" t="str">
        <f>IF(L114="Very Good Plus (VG+)",B114&amp;" - "&amp;C114&amp;" ("&amp;I114*85&amp;" р.)",B114&amp;" - "&amp;C114&amp;" ("&amp;I114*85&amp;" р.)")</f>
        <v>TV On The Radio - Dear Science (680 р.)</v>
      </c>
    </row>
    <row r="115" spans="1:19">
      <c r="A115">
        <v>1697686141</v>
      </c>
      <c r="B115" t="s">
        <v>431</v>
      </c>
      <c r="C115" t="s">
        <v>432</v>
      </c>
      <c r="D115" t="s">
        <v>433</v>
      </c>
      <c r="E115" t="s">
        <v>434</v>
      </c>
      <c r="F115" t="s">
        <v>257</v>
      </c>
      <c r="G115">
        <v>1333511</v>
      </c>
      <c r="H115" t="s">
        <v>81</v>
      </c>
      <c r="I115">
        <v>8</v>
      </c>
      <c r="J115" s="1">
        <v>44500.629861111112</v>
      </c>
      <c r="K115" t="s">
        <v>222</v>
      </c>
      <c r="L115" t="s">
        <v>40</v>
      </c>
      <c r="M115" t="s">
        <v>40</v>
      </c>
      <c r="N115" t="s">
        <v>32</v>
      </c>
      <c r="P115">
        <v>170</v>
      </c>
      <c r="Q115">
        <v>2</v>
      </c>
      <c r="R115" t="s">
        <v>26</v>
      </c>
      <c r="S115" t="str">
        <f>IF(L115="Very Good Plus (VG+)",B115&amp;" - "&amp;C115&amp;" ("&amp;I115*85&amp;" р.)",B115&amp;" - "&amp;C115&amp;" ("&amp;I115*85&amp;" р.)")</f>
        <v>Foo Fighters - In Your Honor (680 р.)</v>
      </c>
    </row>
    <row r="116" spans="1:19">
      <c r="A116">
        <v>1697698936</v>
      </c>
      <c r="B116" t="s">
        <v>525</v>
      </c>
      <c r="C116" t="s">
        <v>526</v>
      </c>
      <c r="D116" t="s">
        <v>527</v>
      </c>
      <c r="E116">
        <v>460502601144</v>
      </c>
      <c r="F116" t="s">
        <v>80</v>
      </c>
      <c r="G116">
        <v>13922735</v>
      </c>
      <c r="H116" t="s">
        <v>81</v>
      </c>
      <c r="I116">
        <v>8</v>
      </c>
      <c r="J116" s="1">
        <v>44500.67428240741</v>
      </c>
      <c r="K116" t="s">
        <v>528</v>
      </c>
      <c r="L116" t="s">
        <v>83</v>
      </c>
      <c r="M116" t="s">
        <v>40</v>
      </c>
      <c r="N116" t="s">
        <v>32</v>
      </c>
      <c r="P116">
        <v>85</v>
      </c>
      <c r="Q116">
        <v>1</v>
      </c>
      <c r="R116" t="s">
        <v>26</v>
      </c>
      <c r="S116" t="str">
        <f>IF(L116="Very Good Plus (VG+)",B116&amp;" - "&amp;C116&amp;" ("&amp;I116*85&amp;" р.)",B116&amp;" - "&amp;C116&amp;" ("&amp;I116*85&amp;" р.)")</f>
        <v>Feist - The Reminder (680 р.)</v>
      </c>
    </row>
    <row r="117" spans="1:19">
      <c r="A117">
        <v>1697858353</v>
      </c>
      <c r="B117" t="s">
        <v>642</v>
      </c>
      <c r="C117" t="s">
        <v>643</v>
      </c>
      <c r="D117" t="s">
        <v>200</v>
      </c>
      <c r="E117" t="s">
        <v>644</v>
      </c>
      <c r="F117" t="s">
        <v>80</v>
      </c>
      <c r="G117">
        <v>864588</v>
      </c>
      <c r="H117" t="s">
        <v>81</v>
      </c>
      <c r="I117">
        <v>8</v>
      </c>
      <c r="J117" s="1">
        <v>44501.027581018519</v>
      </c>
      <c r="K117" t="s">
        <v>551</v>
      </c>
      <c r="L117" t="s">
        <v>145</v>
      </c>
      <c r="M117" t="s">
        <v>40</v>
      </c>
      <c r="N117" t="s">
        <v>32</v>
      </c>
      <c r="P117">
        <v>85</v>
      </c>
      <c r="Q117">
        <v>1</v>
      </c>
      <c r="R117" t="s">
        <v>26</v>
      </c>
      <c r="S117" t="str">
        <f>IF(L117="Very Good Plus (VG+)",B117&amp;" - "&amp;C117&amp;" ("&amp;I117*85&amp;" р.)",B117&amp;" - "&amp;C117&amp;" ("&amp;I117*85&amp;" р.)")</f>
        <v>Dolphin (2) - Звезда (680 р.)</v>
      </c>
    </row>
    <row r="118" spans="1:19">
      <c r="A118">
        <v>1697859343</v>
      </c>
      <c r="B118" t="s">
        <v>658</v>
      </c>
      <c r="C118" t="s">
        <v>659</v>
      </c>
      <c r="D118" t="s">
        <v>660</v>
      </c>
      <c r="E118" t="s">
        <v>661</v>
      </c>
      <c r="F118" t="s">
        <v>80</v>
      </c>
      <c r="G118">
        <v>7001824</v>
      </c>
      <c r="H118" t="s">
        <v>81</v>
      </c>
      <c r="I118">
        <v>8</v>
      </c>
      <c r="J118" s="1">
        <v>44501.03328703704</v>
      </c>
      <c r="K118" t="s">
        <v>662</v>
      </c>
      <c r="L118" t="s">
        <v>40</v>
      </c>
      <c r="M118" t="s">
        <v>40</v>
      </c>
      <c r="N118" t="s">
        <v>32</v>
      </c>
      <c r="P118">
        <v>85</v>
      </c>
      <c r="Q118">
        <v>1</v>
      </c>
      <c r="R118" t="s">
        <v>26</v>
      </c>
      <c r="S118" t="str">
        <f>IF(L118="Very Good Plus (VG+)",B118&amp;" - "&amp;C118&amp;" ("&amp;I118*85&amp;" р.)",B118&amp;" - "&amp;C118&amp;" ("&amp;I118*85&amp;" р.)")</f>
        <v>The Go! Team - Thunder, Lightning, Strike (680 р.)</v>
      </c>
    </row>
    <row r="119" spans="1:19">
      <c r="A119">
        <v>1697916517</v>
      </c>
      <c r="B119" t="s">
        <v>705</v>
      </c>
      <c r="C119" t="s">
        <v>706</v>
      </c>
      <c r="D119" t="s">
        <v>707</v>
      </c>
      <c r="E119" t="s">
        <v>708</v>
      </c>
      <c r="F119" t="s">
        <v>80</v>
      </c>
      <c r="G119">
        <v>16549446</v>
      </c>
      <c r="H119" t="s">
        <v>81</v>
      </c>
      <c r="I119">
        <v>8</v>
      </c>
      <c r="J119" s="1">
        <v>44501.054756944446</v>
      </c>
      <c r="K119" t="s">
        <v>590</v>
      </c>
      <c r="L119" t="s">
        <v>83</v>
      </c>
      <c r="M119" t="s">
        <v>40</v>
      </c>
      <c r="N119" t="s">
        <v>32</v>
      </c>
      <c r="P119">
        <v>85</v>
      </c>
      <c r="Q119">
        <v>1</v>
      </c>
      <c r="R119" t="s">
        <v>26</v>
      </c>
      <c r="S119" t="str">
        <f>IF(L119="Very Good Plus (VG+)",B119&amp;" - "&amp;C119&amp;" ("&amp;I119*85&amp;" р.)",B119&amp;" - "&amp;C119&amp;" ("&amp;I119*85&amp;" р.)")</f>
        <v>Esthetic Education - Face Reading (680 р.)</v>
      </c>
    </row>
    <row r="120" spans="1:19">
      <c r="A120">
        <v>1697939608</v>
      </c>
      <c r="B120" t="s">
        <v>420</v>
      </c>
      <c r="C120" t="s">
        <v>720</v>
      </c>
      <c r="D120" t="s">
        <v>148</v>
      </c>
      <c r="E120" t="s">
        <v>721</v>
      </c>
      <c r="F120" t="s">
        <v>722</v>
      </c>
      <c r="G120">
        <v>1914347</v>
      </c>
      <c r="H120" t="s">
        <v>81</v>
      </c>
      <c r="I120">
        <v>8</v>
      </c>
      <c r="J120" s="1">
        <v>44501.062222222223</v>
      </c>
      <c r="K120" t="s">
        <v>222</v>
      </c>
      <c r="L120" t="s">
        <v>40</v>
      </c>
      <c r="M120" t="s">
        <v>40</v>
      </c>
      <c r="N120" t="s">
        <v>32</v>
      </c>
      <c r="P120">
        <v>85</v>
      </c>
      <c r="Q120">
        <v>1</v>
      </c>
      <c r="R120" t="s">
        <v>26</v>
      </c>
      <c r="S120" t="str">
        <f>IF(L120="Very Good Plus (VG+)",B120&amp;" - "&amp;C120&amp;" ("&amp;I120*85&amp;" р.)",B120&amp;" - "&amp;C120&amp;" ("&amp;I120*85&amp;" р.)")</f>
        <v>Ляпис Трубецкой - Культпросвет (680 р.)</v>
      </c>
    </row>
    <row r="121" spans="1:19">
      <c r="A121">
        <v>1697982187</v>
      </c>
      <c r="B121" t="s">
        <v>189</v>
      </c>
      <c r="C121" t="s">
        <v>786</v>
      </c>
      <c r="D121" t="s">
        <v>200</v>
      </c>
      <c r="E121" t="s">
        <v>787</v>
      </c>
      <c r="F121" t="s">
        <v>773</v>
      </c>
      <c r="G121">
        <v>7344770</v>
      </c>
      <c r="H121" t="s">
        <v>81</v>
      </c>
      <c r="I121">
        <v>8</v>
      </c>
      <c r="J121" s="1">
        <v>44501.096018518518</v>
      </c>
      <c r="K121" t="s">
        <v>222</v>
      </c>
      <c r="L121" t="s">
        <v>40</v>
      </c>
      <c r="M121" t="s">
        <v>40</v>
      </c>
      <c r="N121" t="s">
        <v>32</v>
      </c>
      <c r="P121">
        <v>65</v>
      </c>
      <c r="Q121">
        <v>1</v>
      </c>
      <c r="R121" t="s">
        <v>26</v>
      </c>
      <c r="S121" t="str">
        <f>IF(L121="Very Good Plus (VG+)",B121&amp;" - "&amp;C121&amp;" ("&amp;I121*85&amp;" р.)",B121&amp;" - "&amp;C121&amp;" ("&amp;I121*85&amp;" р.)")</f>
        <v>Various - UltraЗвук 3.0 (680 р.)</v>
      </c>
    </row>
    <row r="122" spans="1:19">
      <c r="A122">
        <v>1692029437</v>
      </c>
      <c r="B122" t="s">
        <v>96</v>
      </c>
      <c r="C122" t="s">
        <v>97</v>
      </c>
      <c r="D122" t="s">
        <v>98</v>
      </c>
      <c r="E122" t="s">
        <v>99</v>
      </c>
      <c r="F122" t="s">
        <v>56</v>
      </c>
      <c r="G122">
        <v>171942</v>
      </c>
      <c r="H122" t="s">
        <v>81</v>
      </c>
      <c r="I122">
        <v>9</v>
      </c>
      <c r="J122" s="1">
        <v>44496.036458333336</v>
      </c>
      <c r="K122" t="s">
        <v>100</v>
      </c>
      <c r="L122" t="s">
        <v>40</v>
      </c>
      <c r="M122" t="s">
        <v>101</v>
      </c>
      <c r="N122" t="s">
        <v>32</v>
      </c>
      <c r="P122">
        <v>230</v>
      </c>
      <c r="Q122">
        <v>1</v>
      </c>
      <c r="R122" t="s">
        <v>26</v>
      </c>
      <c r="S122" t="str">
        <f>IF(L122="Very Good Plus (VG+)",B122&amp;" - "&amp;C122&amp;" ("&amp;I122*85&amp;" р.)",B122&amp;" - "&amp;C122&amp;" ("&amp;I122*85&amp;" р.)")</f>
        <v>Talking Heads - Little Creatures (765 р.)</v>
      </c>
    </row>
    <row r="123" spans="1:19">
      <c r="A123">
        <v>1697515504</v>
      </c>
      <c r="B123" t="s">
        <v>141</v>
      </c>
      <c r="C123" t="s">
        <v>142</v>
      </c>
      <c r="D123" t="s">
        <v>143</v>
      </c>
      <c r="E123" t="s">
        <v>144</v>
      </c>
      <c r="F123" t="s">
        <v>133</v>
      </c>
      <c r="G123">
        <v>10981803</v>
      </c>
      <c r="H123" t="s">
        <v>81</v>
      </c>
      <c r="I123">
        <v>9</v>
      </c>
      <c r="J123" s="1">
        <v>44500.425995370373</v>
      </c>
      <c r="K123" t="s">
        <v>140</v>
      </c>
      <c r="L123" t="s">
        <v>145</v>
      </c>
      <c r="M123" t="s">
        <v>83</v>
      </c>
      <c r="N123" t="s">
        <v>32</v>
      </c>
      <c r="P123">
        <v>85</v>
      </c>
      <c r="Q123">
        <v>1</v>
      </c>
      <c r="R123" t="s">
        <v>26</v>
      </c>
      <c r="S123" t="str">
        <f>IF(L123="Very Good Plus (VG+)",B123&amp;" - "&amp;C123&amp;" ("&amp;I123*85&amp;" р.)",B123&amp;" - "&amp;C123&amp;" ("&amp;I123*85&amp;" р.)")</f>
        <v>Хуй Забей - Забейся! (765 р.)</v>
      </c>
    </row>
    <row r="124" spans="1:19">
      <c r="A124">
        <v>1697613007</v>
      </c>
      <c r="B124" t="s">
        <v>198</v>
      </c>
      <c r="C124" t="s">
        <v>228</v>
      </c>
      <c r="D124" t="s">
        <v>229</v>
      </c>
      <c r="E124">
        <v>4605026004986</v>
      </c>
      <c r="F124" t="s">
        <v>80</v>
      </c>
      <c r="G124">
        <v>1426319</v>
      </c>
      <c r="H124" t="s">
        <v>81</v>
      </c>
      <c r="I124">
        <v>9</v>
      </c>
      <c r="J124" s="1">
        <v>44500.48096064815</v>
      </c>
      <c r="K124" t="s">
        <v>212</v>
      </c>
      <c r="L124" t="s">
        <v>40</v>
      </c>
      <c r="M124" t="s">
        <v>40</v>
      </c>
      <c r="N124" t="s">
        <v>32</v>
      </c>
      <c r="P124">
        <v>85</v>
      </c>
      <c r="Q124">
        <v>1</v>
      </c>
      <c r="R124" t="s">
        <v>26</v>
      </c>
      <c r="S124" t="str">
        <f>IF(L124="Very Good Plus (VG+)",B124&amp;" - "&amp;C124&amp;" ("&amp;I124*85&amp;" р.)",B124&amp;" - "&amp;C124&amp;" ("&amp;I124*85&amp;" р.)")</f>
        <v>Portishead - Third (765 р.)</v>
      </c>
    </row>
    <row r="125" spans="1:19">
      <c r="A125">
        <v>1697614270</v>
      </c>
      <c r="B125" t="s">
        <v>189</v>
      </c>
      <c r="C125" t="s">
        <v>235</v>
      </c>
      <c r="D125" t="s">
        <v>236</v>
      </c>
      <c r="E125" t="s">
        <v>237</v>
      </c>
      <c r="F125" t="s">
        <v>238</v>
      </c>
      <c r="G125">
        <v>7129539</v>
      </c>
      <c r="H125" t="s">
        <v>81</v>
      </c>
      <c r="I125">
        <v>9</v>
      </c>
      <c r="J125" s="1">
        <v>44500.483888888892</v>
      </c>
      <c r="K125" t="s">
        <v>140</v>
      </c>
      <c r="L125" t="s">
        <v>83</v>
      </c>
      <c r="M125" t="s">
        <v>83</v>
      </c>
      <c r="N125" t="s">
        <v>32</v>
      </c>
      <c r="P125">
        <v>85</v>
      </c>
      <c r="Q125">
        <v>1</v>
      </c>
      <c r="R125" t="s">
        <v>26</v>
      </c>
      <c r="S125" t="str">
        <f>IF(L125="Very Good Plus (VG+)",B125&amp;" - "&amp;C125&amp;" ("&amp;I125*85&amp;" р.)",B125&amp;" - "&amp;C125&amp;" ("&amp;I125*85&amp;" р.)")</f>
        <v>Various - Шансон С Человеческим Лицом Mp3 (765 р.)</v>
      </c>
    </row>
    <row r="126" spans="1:19">
      <c r="A126">
        <v>1697653510</v>
      </c>
      <c r="B126" t="s">
        <v>349</v>
      </c>
      <c r="C126" t="s">
        <v>350</v>
      </c>
      <c r="D126" t="s">
        <v>351</v>
      </c>
      <c r="E126">
        <v>602517028029</v>
      </c>
      <c r="F126" t="s">
        <v>80</v>
      </c>
      <c r="G126">
        <v>15748826</v>
      </c>
      <c r="H126" t="s">
        <v>81</v>
      </c>
      <c r="I126">
        <v>9</v>
      </c>
      <c r="J126" s="1">
        <v>44500.569293981483</v>
      </c>
      <c r="K126" t="s">
        <v>352</v>
      </c>
      <c r="L126" t="s">
        <v>24</v>
      </c>
      <c r="M126" t="s">
        <v>40</v>
      </c>
      <c r="N126" t="s">
        <v>32</v>
      </c>
      <c r="P126">
        <v>85</v>
      </c>
      <c r="Q126">
        <v>1</v>
      </c>
      <c r="R126" t="s">
        <v>26</v>
      </c>
      <c r="S126" t="str">
        <f>IF(L126="Very Good Plus (VG+)",B126&amp;" - "&amp;C126&amp;" ("&amp;I126*85&amp;" р.)",B126&amp;" - "&amp;C126&amp;" ("&amp;I126*85&amp;" р.)")</f>
        <v>The Mars Volta - Amputechture (765 р.)</v>
      </c>
    </row>
    <row r="127" spans="1:19">
      <c r="A127">
        <v>1697670208</v>
      </c>
      <c r="B127" t="s">
        <v>392</v>
      </c>
      <c r="C127" t="s">
        <v>393</v>
      </c>
      <c r="D127" t="s">
        <v>394</v>
      </c>
      <c r="E127">
        <v>6942012</v>
      </c>
      <c r="F127" t="s">
        <v>133</v>
      </c>
      <c r="G127">
        <v>13047337</v>
      </c>
      <c r="H127" t="s">
        <v>81</v>
      </c>
      <c r="I127">
        <v>9</v>
      </c>
      <c r="J127" s="1">
        <v>44500.598958333336</v>
      </c>
      <c r="K127" t="s">
        <v>140</v>
      </c>
      <c r="L127" t="s">
        <v>83</v>
      </c>
      <c r="M127" t="s">
        <v>83</v>
      </c>
      <c r="N127" t="s">
        <v>32</v>
      </c>
      <c r="P127">
        <v>85</v>
      </c>
      <c r="Q127">
        <v>1</v>
      </c>
      <c r="R127" t="s">
        <v>26</v>
      </c>
      <c r="S127" t="str">
        <f>IF(L127="Very Good Plus (VG+)",B127&amp;" - "&amp;C127&amp;" ("&amp;I127*85&amp;" р.)",B127&amp;" - "&amp;C127&amp;" ("&amp;I127*85&amp;" р.)")</f>
        <v>Bob Marley - Le World...Reggae (765 р.)</v>
      </c>
    </row>
    <row r="128" spans="1:19">
      <c r="A128">
        <v>1697857612</v>
      </c>
      <c r="B128" t="s">
        <v>633</v>
      </c>
      <c r="C128" t="s">
        <v>634</v>
      </c>
      <c r="D128" t="s">
        <v>635</v>
      </c>
      <c r="E128" t="s">
        <v>636</v>
      </c>
      <c r="F128" t="s">
        <v>637</v>
      </c>
      <c r="G128">
        <v>1845098</v>
      </c>
      <c r="H128" t="s">
        <v>81</v>
      </c>
      <c r="I128">
        <v>9</v>
      </c>
      <c r="J128" s="1">
        <v>44501.023530092592</v>
      </c>
      <c r="K128" t="s">
        <v>222</v>
      </c>
      <c r="L128" t="s">
        <v>40</v>
      </c>
      <c r="M128" t="s">
        <v>40</v>
      </c>
      <c r="N128" t="s">
        <v>32</v>
      </c>
      <c r="P128">
        <v>85</v>
      </c>
      <c r="Q128">
        <v>1</v>
      </c>
      <c r="R128" t="s">
        <v>26</v>
      </c>
      <c r="S128" t="str">
        <f>IF(L128="Very Good Plus (VG+)",B128&amp;" - "&amp;C128&amp;" ("&amp;I128*85&amp;" р.)",B128&amp;" - "&amp;C128&amp;" ("&amp;I128*85&amp;" р.)")</f>
        <v>Tequilajazzz - Журнал Живого (765 р.)</v>
      </c>
    </row>
    <row r="129" spans="1:19">
      <c r="A129">
        <v>1697938057</v>
      </c>
      <c r="B129" t="s">
        <v>465</v>
      </c>
      <c r="C129" t="s">
        <v>709</v>
      </c>
      <c r="D129" t="s">
        <v>710</v>
      </c>
      <c r="E129" t="s">
        <v>711</v>
      </c>
      <c r="F129" t="s">
        <v>80</v>
      </c>
      <c r="G129">
        <v>8090686</v>
      </c>
      <c r="H129" t="s">
        <v>81</v>
      </c>
      <c r="I129">
        <v>9</v>
      </c>
      <c r="J129" s="1">
        <v>44501.056666666664</v>
      </c>
      <c r="K129" t="s">
        <v>604</v>
      </c>
      <c r="L129" t="s">
        <v>83</v>
      </c>
      <c r="M129" t="s">
        <v>40</v>
      </c>
      <c r="N129" t="s">
        <v>32</v>
      </c>
      <c r="P129">
        <v>85</v>
      </c>
      <c r="Q129">
        <v>1</v>
      </c>
      <c r="R129" t="s">
        <v>26</v>
      </c>
      <c r="S129" t="str">
        <f>IF(L129="Very Good Plus (VG+)",B129&amp;" - "&amp;C129&amp;" ("&amp;I129*85&amp;" р.)",B129&amp;" - "&amp;C129&amp;" ("&amp;I129*85&amp;" р.)")</f>
        <v>Телевизор - Путь К Успеху (765 р.)</v>
      </c>
    </row>
    <row r="130" spans="1:19">
      <c r="A130">
        <v>1697946883</v>
      </c>
      <c r="B130" t="s">
        <v>750</v>
      </c>
      <c r="C130" t="s">
        <v>751</v>
      </c>
      <c r="D130" t="s">
        <v>86</v>
      </c>
      <c r="E130" t="s">
        <v>752</v>
      </c>
      <c r="F130" t="s">
        <v>753</v>
      </c>
      <c r="G130">
        <v>2534711</v>
      </c>
      <c r="H130" t="s">
        <v>81</v>
      </c>
      <c r="I130">
        <v>9</v>
      </c>
      <c r="J130" s="1">
        <v>44501.085601851853</v>
      </c>
      <c r="K130" t="s">
        <v>222</v>
      </c>
      <c r="L130" t="s">
        <v>40</v>
      </c>
      <c r="M130" t="s">
        <v>40</v>
      </c>
      <c r="N130" t="s">
        <v>32</v>
      </c>
      <c r="P130">
        <v>65</v>
      </c>
      <c r="Q130">
        <v>1</v>
      </c>
      <c r="R130" t="s">
        <v>26</v>
      </c>
      <c r="S130" t="str">
        <f>IF(L130="Very Good Plus (VG+)",B130&amp;" - "&amp;C130&amp;" ("&amp;I130*85&amp;" р.)",B130&amp;" - "&amp;C130&amp;" ("&amp;I130*85&amp;" р.)")</f>
        <v>Я и Друг Мой Грузовик - Ya I Drуg Moй Gruzovik (765 р.)</v>
      </c>
    </row>
    <row r="131" spans="1:19">
      <c r="A131">
        <v>1697980408</v>
      </c>
      <c r="B131" t="s">
        <v>172</v>
      </c>
      <c r="C131" t="s">
        <v>767</v>
      </c>
      <c r="D131" t="s">
        <v>153</v>
      </c>
      <c r="E131" t="s">
        <v>768</v>
      </c>
      <c r="F131" t="s">
        <v>753</v>
      </c>
      <c r="G131">
        <v>4484176</v>
      </c>
      <c r="H131" t="s">
        <v>81</v>
      </c>
      <c r="I131">
        <v>9</v>
      </c>
      <c r="J131" s="1">
        <v>44501.090497685182</v>
      </c>
      <c r="K131" t="s">
        <v>222</v>
      </c>
      <c r="L131" t="s">
        <v>40</v>
      </c>
      <c r="M131" t="s">
        <v>40</v>
      </c>
      <c r="N131" t="s">
        <v>32</v>
      </c>
      <c r="P131">
        <v>65</v>
      </c>
      <c r="Q131">
        <v>1</v>
      </c>
      <c r="R131" t="s">
        <v>26</v>
      </c>
      <c r="S131" t="str">
        <f>IF(L131="Very Good Plus (VG+)",B131&amp;" - "&amp;C131&amp;" ("&amp;I131*85&amp;" р.)",B131&amp;" - "&amp;C131&amp;" ("&amp;I131*85&amp;" р.)")</f>
        <v>Чичерина - Точки (765 р.)</v>
      </c>
    </row>
    <row r="132" spans="1:19">
      <c r="A132">
        <v>1651620289</v>
      </c>
      <c r="B132" t="s">
        <v>90</v>
      </c>
      <c r="C132" t="s">
        <v>91</v>
      </c>
      <c r="D132" t="s">
        <v>92</v>
      </c>
      <c r="E132" t="s">
        <v>93</v>
      </c>
      <c r="F132" t="s">
        <v>94</v>
      </c>
      <c r="G132">
        <v>7963120</v>
      </c>
      <c r="H132" t="s">
        <v>81</v>
      </c>
      <c r="I132">
        <v>10</v>
      </c>
      <c r="J132" s="1">
        <v>44491.346064814818</v>
      </c>
      <c r="K132" t="s">
        <v>95</v>
      </c>
      <c r="L132" t="s">
        <v>24</v>
      </c>
      <c r="M132" t="s">
        <v>24</v>
      </c>
      <c r="N132" t="s">
        <v>32</v>
      </c>
      <c r="P132">
        <v>85</v>
      </c>
      <c r="Q132">
        <v>1</v>
      </c>
      <c r="R132" t="s">
        <v>26</v>
      </c>
      <c r="S132" t="str">
        <f>IF(L132="Very Good Plus (VG+)",B132&amp;" - "&amp;C132&amp;" ("&amp;I132*85&amp;" р.)",B132&amp;" - "&amp;C132&amp;" ("&amp;I132*85&amp;" р.)")</f>
        <v>Souljacker (2) - Selected (850 р.)</v>
      </c>
    </row>
    <row r="133" spans="1:19">
      <c r="A133">
        <v>1697610553</v>
      </c>
      <c r="B133" t="s">
        <v>213</v>
      </c>
      <c r="C133" t="s">
        <v>214</v>
      </c>
      <c r="D133" t="s">
        <v>153</v>
      </c>
      <c r="E133" t="s">
        <v>215</v>
      </c>
      <c r="F133" t="s">
        <v>80</v>
      </c>
      <c r="G133">
        <v>3732678</v>
      </c>
      <c r="H133" t="s">
        <v>81</v>
      </c>
      <c r="I133">
        <v>10</v>
      </c>
      <c r="J133" s="1">
        <v>44500.474861111114</v>
      </c>
      <c r="K133" t="s">
        <v>188</v>
      </c>
      <c r="L133" t="s">
        <v>40</v>
      </c>
      <c r="M133" t="s">
        <v>40</v>
      </c>
      <c r="N133" t="s">
        <v>32</v>
      </c>
      <c r="P133">
        <v>85</v>
      </c>
      <c r="Q133">
        <v>1</v>
      </c>
      <c r="R133" t="s">
        <v>26</v>
      </c>
      <c r="S133" t="str">
        <f>IF(L133="Very Good Plus (VG+)",B133&amp;" - "&amp;C133&amp;" ("&amp;I133*85&amp;" р.)",B133&amp;" - "&amp;C133&amp;" ("&amp;I133*85&amp;" р.)")</f>
        <v>Ночные Снайперы - Цунами (850 р.)</v>
      </c>
    </row>
    <row r="134" spans="1:19">
      <c r="A134">
        <v>1697631133</v>
      </c>
      <c r="B134" t="s">
        <v>268</v>
      </c>
      <c r="C134" t="s">
        <v>269</v>
      </c>
      <c r="D134" t="s">
        <v>270</v>
      </c>
      <c r="E134" t="s">
        <v>271</v>
      </c>
      <c r="F134" t="s">
        <v>80</v>
      </c>
      <c r="G134">
        <v>13396329</v>
      </c>
      <c r="H134" t="s">
        <v>81</v>
      </c>
      <c r="I134">
        <v>10</v>
      </c>
      <c r="J134" s="1">
        <v>44500.531168981484</v>
      </c>
      <c r="K134" t="s">
        <v>272</v>
      </c>
      <c r="L134" t="s">
        <v>24</v>
      </c>
      <c r="M134" t="s">
        <v>40</v>
      </c>
      <c r="N134" t="s">
        <v>32</v>
      </c>
      <c r="P134">
        <v>85</v>
      </c>
      <c r="Q134">
        <v>1</v>
      </c>
      <c r="R134" t="s">
        <v>26</v>
      </c>
      <c r="S134" t="str">
        <f>IF(L134="Very Good Plus (VG+)",B134&amp;" - "&amp;C134&amp;" ("&amp;I134*85&amp;" р.)",B134&amp;" - "&amp;C134&amp;" ("&amp;I134*85&amp;" р.)")</f>
        <v>Dinosaur Jr. - Beyond (850 р.)</v>
      </c>
    </row>
    <row r="135" spans="1:19">
      <c r="A135">
        <v>1697634331</v>
      </c>
      <c r="B135" t="s">
        <v>284</v>
      </c>
      <c r="C135" t="s">
        <v>289</v>
      </c>
      <c r="D135" t="s">
        <v>286</v>
      </c>
      <c r="E135" t="s">
        <v>290</v>
      </c>
      <c r="F135" t="s">
        <v>127</v>
      </c>
      <c r="G135">
        <v>5953621</v>
      </c>
      <c r="H135" t="s">
        <v>81</v>
      </c>
      <c r="I135">
        <v>10</v>
      </c>
      <c r="J135" s="1">
        <v>44500.540509259263</v>
      </c>
      <c r="K135" t="s">
        <v>222</v>
      </c>
      <c r="L135" t="s">
        <v>40</v>
      </c>
      <c r="M135" t="s">
        <v>40</v>
      </c>
      <c r="N135" t="s">
        <v>32</v>
      </c>
      <c r="P135">
        <v>85</v>
      </c>
      <c r="Q135">
        <v>1</v>
      </c>
      <c r="R135" t="s">
        <v>26</v>
      </c>
      <c r="S135" t="str">
        <f>IF(L135="Very Good Plus (VG+)",B135&amp;" - "&amp;C135&amp;" ("&amp;I135*85&amp;" р.)",B135&amp;" - "&amp;C135&amp;" ("&amp;I135*85&amp;" р.)")</f>
        <v>Guns N' Roses - Use Your Illusion II (850 р.)</v>
      </c>
    </row>
    <row r="136" spans="1:19">
      <c r="A136">
        <v>1697651482</v>
      </c>
      <c r="B136" t="s">
        <v>328</v>
      </c>
      <c r="C136" t="s">
        <v>329</v>
      </c>
      <c r="D136" t="s">
        <v>330</v>
      </c>
      <c r="E136">
        <v>2600670</v>
      </c>
      <c r="F136" t="s">
        <v>165</v>
      </c>
      <c r="G136">
        <v>10339915</v>
      </c>
      <c r="H136" t="s">
        <v>81</v>
      </c>
      <c r="I136">
        <v>10</v>
      </c>
      <c r="J136" s="1">
        <v>44500.562754629631</v>
      </c>
      <c r="K136" t="s">
        <v>331</v>
      </c>
      <c r="L136" t="s">
        <v>24</v>
      </c>
      <c r="M136" t="s">
        <v>83</v>
      </c>
      <c r="N136" t="s">
        <v>32</v>
      </c>
      <c r="P136">
        <v>170</v>
      </c>
      <c r="Q136">
        <v>2</v>
      </c>
      <c r="R136" t="s">
        <v>26</v>
      </c>
      <c r="S136" t="str">
        <f>IF(L136="Very Good Plus (VG+)",B136&amp;" - "&amp;C136&amp;" ("&amp;I136*85&amp;" р.)",B136&amp;" - "&amp;C136&amp;" ("&amp;I136*85&amp;" р.)")</f>
        <v>Dire Straits &amp; Mark Knopfler - Private Investigations - The Best Of (850 р.)</v>
      </c>
    </row>
    <row r="137" spans="1:19">
      <c r="A137">
        <v>1697657017</v>
      </c>
      <c r="B137" t="s">
        <v>359</v>
      </c>
      <c r="C137" t="s">
        <v>360</v>
      </c>
      <c r="D137" t="s">
        <v>361</v>
      </c>
      <c r="E137" t="s">
        <v>362</v>
      </c>
      <c r="F137" t="s">
        <v>80</v>
      </c>
      <c r="G137">
        <v>1998539</v>
      </c>
      <c r="H137" t="s">
        <v>81</v>
      </c>
      <c r="I137">
        <v>10</v>
      </c>
      <c r="J137" s="1">
        <v>44500.578368055554</v>
      </c>
      <c r="K137" t="s">
        <v>363</v>
      </c>
      <c r="L137" t="s">
        <v>83</v>
      </c>
      <c r="M137" t="s">
        <v>83</v>
      </c>
      <c r="N137" t="s">
        <v>32</v>
      </c>
      <c r="P137">
        <v>85</v>
      </c>
      <c r="Q137">
        <v>1</v>
      </c>
      <c r="R137" t="s">
        <v>26</v>
      </c>
      <c r="S137" t="str">
        <f>IF(L137="Very Good Plus (VG+)",B137&amp;" - "&amp;C137&amp;" ("&amp;I137*85&amp;" р.)",B137&amp;" - "&amp;C137&amp;" ("&amp;I137*85&amp;" р.)")</f>
        <v>Кровосток - Сквозное (850 р.)</v>
      </c>
    </row>
    <row r="138" spans="1:19">
      <c r="A138">
        <v>1697667505</v>
      </c>
      <c r="B138" t="s">
        <v>372</v>
      </c>
      <c r="C138" t="s">
        <v>373</v>
      </c>
      <c r="D138" t="s">
        <v>374</v>
      </c>
      <c r="E138" t="s">
        <v>375</v>
      </c>
      <c r="F138" t="s">
        <v>80</v>
      </c>
      <c r="G138">
        <v>850594</v>
      </c>
      <c r="H138" t="s">
        <v>81</v>
      </c>
      <c r="I138">
        <v>10</v>
      </c>
      <c r="J138" s="1">
        <v>44500.59002314815</v>
      </c>
      <c r="K138" t="s">
        <v>222</v>
      </c>
      <c r="L138" t="s">
        <v>40</v>
      </c>
      <c r="M138" t="s">
        <v>40</v>
      </c>
      <c r="N138" t="s">
        <v>32</v>
      </c>
      <c r="P138">
        <v>85</v>
      </c>
      <c r="Q138">
        <v>1</v>
      </c>
      <c r="R138" t="s">
        <v>26</v>
      </c>
      <c r="S138" t="str">
        <f>IF(L138="Very Good Plus (VG+)",B138&amp;" - "&amp;C138&amp;" ("&amp;I138*85&amp;" р.)",B138&amp;" - "&amp;C138&amp;" ("&amp;I138*85&amp;" р.)")</f>
        <v>Акула - Без Любви (850 р.)</v>
      </c>
    </row>
    <row r="139" spans="1:19">
      <c r="A139">
        <v>1697668333</v>
      </c>
      <c r="B139" t="s">
        <v>379</v>
      </c>
      <c r="C139" t="s">
        <v>380</v>
      </c>
      <c r="D139" t="s">
        <v>381</v>
      </c>
      <c r="E139" t="s">
        <v>382</v>
      </c>
      <c r="F139" t="s">
        <v>80</v>
      </c>
      <c r="G139">
        <v>5086530</v>
      </c>
      <c r="H139" t="s">
        <v>81</v>
      </c>
      <c r="I139">
        <v>10</v>
      </c>
      <c r="J139" s="1">
        <v>44500.59238425926</v>
      </c>
      <c r="K139" t="s">
        <v>383</v>
      </c>
      <c r="L139" t="s">
        <v>83</v>
      </c>
      <c r="M139" t="s">
        <v>40</v>
      </c>
      <c r="N139" t="s">
        <v>32</v>
      </c>
      <c r="P139">
        <v>85</v>
      </c>
      <c r="Q139">
        <v>1</v>
      </c>
      <c r="R139" t="s">
        <v>26</v>
      </c>
      <c r="S139" t="str">
        <f>IF(L139="Very Good Plus (VG+)",B139&amp;" - "&amp;C139&amp;" ("&amp;I139*85&amp;" р.)",B139&amp;" - "&amp;C139&amp;" ("&amp;I139*85&amp;" р.)")</f>
        <v>Blur - The Great Escape (850 р.)</v>
      </c>
    </row>
    <row r="140" spans="1:19">
      <c r="A140">
        <v>1697668714</v>
      </c>
      <c r="B140" t="s">
        <v>379</v>
      </c>
      <c r="C140" t="s">
        <v>384</v>
      </c>
      <c r="D140" t="s">
        <v>385</v>
      </c>
      <c r="E140" t="s">
        <v>386</v>
      </c>
      <c r="F140" t="s">
        <v>127</v>
      </c>
      <c r="G140">
        <v>1989533</v>
      </c>
      <c r="H140" t="s">
        <v>81</v>
      </c>
      <c r="I140">
        <v>10</v>
      </c>
      <c r="J140" s="1">
        <v>44500.593773148146</v>
      </c>
      <c r="K140" t="s">
        <v>383</v>
      </c>
      <c r="L140" t="s">
        <v>83</v>
      </c>
      <c r="M140" t="s">
        <v>83</v>
      </c>
      <c r="N140" t="s">
        <v>32</v>
      </c>
      <c r="P140">
        <v>85</v>
      </c>
      <c r="Q140">
        <v>1</v>
      </c>
      <c r="R140" t="s">
        <v>26</v>
      </c>
      <c r="S140" t="str">
        <f>IF(L140="Very Good Plus (VG+)",B140&amp;" - "&amp;C140&amp;" ("&amp;I140*85&amp;" р.)",B140&amp;" - "&amp;C140&amp;" ("&amp;I140*85&amp;" р.)")</f>
        <v>Blur - Parklife (850 р.)</v>
      </c>
    </row>
    <row r="141" spans="1:19">
      <c r="A141">
        <v>1697669902</v>
      </c>
      <c r="B141" t="s">
        <v>387</v>
      </c>
      <c r="C141" t="s">
        <v>388</v>
      </c>
      <c r="D141" t="s">
        <v>389</v>
      </c>
      <c r="E141" t="s">
        <v>390</v>
      </c>
      <c r="F141" t="s">
        <v>80</v>
      </c>
      <c r="G141">
        <v>1374077</v>
      </c>
      <c r="H141" t="s">
        <v>81</v>
      </c>
      <c r="I141">
        <v>10</v>
      </c>
      <c r="J141" s="1">
        <v>44500.597986111112</v>
      </c>
      <c r="K141" t="s">
        <v>391</v>
      </c>
      <c r="L141" t="s">
        <v>40</v>
      </c>
      <c r="M141" t="s">
        <v>40</v>
      </c>
      <c r="N141" t="s">
        <v>32</v>
      </c>
      <c r="P141">
        <v>85</v>
      </c>
      <c r="Q141">
        <v>1</v>
      </c>
      <c r="R141" t="s">
        <v>26</v>
      </c>
      <c r="S141" t="str">
        <f>IF(L141="Very Good Plus (VG+)",B141&amp;" - "&amp;C141&amp;" ("&amp;I141*85&amp;" р.)",B141&amp;" - "&amp;C141&amp;" ("&amp;I141*85&amp;" р.)")</f>
        <v>PJ Harvey - Uh Huh Her (850 р.)</v>
      </c>
    </row>
    <row r="142" spans="1:19">
      <c r="A142">
        <v>1697671279</v>
      </c>
      <c r="B142" t="s">
        <v>402</v>
      </c>
      <c r="C142" t="s">
        <v>403</v>
      </c>
      <c r="D142" t="s">
        <v>404</v>
      </c>
      <c r="E142" t="s">
        <v>405</v>
      </c>
      <c r="F142" t="s">
        <v>80</v>
      </c>
      <c r="G142">
        <v>1000092</v>
      </c>
      <c r="H142" t="s">
        <v>81</v>
      </c>
      <c r="I142">
        <v>10</v>
      </c>
      <c r="J142" s="1">
        <v>44500.603101851855</v>
      </c>
      <c r="K142" t="s">
        <v>406</v>
      </c>
      <c r="L142" t="s">
        <v>83</v>
      </c>
      <c r="M142" t="s">
        <v>40</v>
      </c>
      <c r="N142" t="s">
        <v>32</v>
      </c>
      <c r="P142">
        <v>85</v>
      </c>
      <c r="Q142">
        <v>1</v>
      </c>
      <c r="R142" t="s">
        <v>26</v>
      </c>
      <c r="S142" t="str">
        <f>IF(L142="Very Good Plus (VG+)",B142&amp;" - "&amp;C142&amp;" ("&amp;I142*85&amp;" р.)",B142&amp;" - "&amp;C142&amp;" ("&amp;I142*85&amp;" р.)")</f>
        <v>The White Stripes - Icky Thump (850 р.)</v>
      </c>
    </row>
    <row r="143" spans="1:19">
      <c r="A143">
        <v>1697683207</v>
      </c>
      <c r="B143" t="s">
        <v>414</v>
      </c>
      <c r="C143" t="s">
        <v>414</v>
      </c>
      <c r="D143" t="s">
        <v>415</v>
      </c>
      <c r="E143" t="s">
        <v>416</v>
      </c>
      <c r="F143" t="s">
        <v>80</v>
      </c>
      <c r="G143">
        <v>1596023</v>
      </c>
      <c r="H143" t="s">
        <v>81</v>
      </c>
      <c r="I143">
        <v>10</v>
      </c>
      <c r="J143" s="1">
        <v>44500.620069444441</v>
      </c>
      <c r="K143" t="s">
        <v>222</v>
      </c>
      <c r="L143" t="s">
        <v>40</v>
      </c>
      <c r="M143" t="s">
        <v>40</v>
      </c>
      <c r="N143" t="s">
        <v>32</v>
      </c>
      <c r="P143">
        <v>85</v>
      </c>
      <c r="Q143">
        <v>1</v>
      </c>
      <c r="R143" t="s">
        <v>26</v>
      </c>
      <c r="S143" t="str">
        <f>IF(L143="Very Good Plus (VG+)",B143&amp;" - "&amp;C143&amp;" ("&amp;I143*85&amp;" р.)",B143&amp;" - "&amp;C143&amp;" ("&amp;I143*85&amp;" р.)")</f>
        <v>Vampire Weekend - Vampire Weekend (850 р.)</v>
      </c>
    </row>
    <row r="144" spans="1:19">
      <c r="A144">
        <v>1697685727</v>
      </c>
      <c r="B144" t="s">
        <v>428</v>
      </c>
      <c r="C144" t="s">
        <v>429</v>
      </c>
      <c r="D144" t="s">
        <v>86</v>
      </c>
      <c r="E144" t="s">
        <v>430</v>
      </c>
      <c r="F144" t="s">
        <v>159</v>
      </c>
      <c r="G144">
        <v>645844</v>
      </c>
      <c r="H144" t="s">
        <v>81</v>
      </c>
      <c r="I144">
        <v>10</v>
      </c>
      <c r="J144" s="1">
        <v>44500.628182870372</v>
      </c>
      <c r="K144" t="s">
        <v>140</v>
      </c>
      <c r="L144" t="s">
        <v>83</v>
      </c>
      <c r="M144" t="s">
        <v>83</v>
      </c>
      <c r="N144" t="s">
        <v>32</v>
      </c>
      <c r="P144">
        <v>85</v>
      </c>
      <c r="Q144">
        <v>1</v>
      </c>
      <c r="R144" t="s">
        <v>26</v>
      </c>
      <c r="S144" t="str">
        <f>IF(L144="Very Good Plus (VG+)",B144&amp;" - "&amp;C144&amp;" ("&amp;I144*85&amp;" р.)",B144&amp;" - "&amp;C144&amp;" ("&amp;I144*85&amp;" р.)")</f>
        <v>Захар Май + Шива - Чёрные Вертолёты (850 р.)</v>
      </c>
    </row>
    <row r="145" spans="1:19">
      <c r="A145">
        <v>1697688172</v>
      </c>
      <c r="B145" t="s">
        <v>445</v>
      </c>
      <c r="C145" t="s">
        <v>446</v>
      </c>
      <c r="D145" t="s">
        <v>447</v>
      </c>
      <c r="E145" t="s">
        <v>448</v>
      </c>
      <c r="F145" t="s">
        <v>80</v>
      </c>
      <c r="G145">
        <v>1487266</v>
      </c>
      <c r="H145" t="s">
        <v>81</v>
      </c>
      <c r="I145">
        <v>10</v>
      </c>
      <c r="J145" s="1">
        <v>44500.637673611112</v>
      </c>
      <c r="K145" t="s">
        <v>449</v>
      </c>
      <c r="L145" t="s">
        <v>83</v>
      </c>
      <c r="M145" t="s">
        <v>40</v>
      </c>
      <c r="N145" t="s">
        <v>32</v>
      </c>
      <c r="P145">
        <v>85</v>
      </c>
      <c r="Q145">
        <v>1</v>
      </c>
      <c r="R145" t="s">
        <v>26</v>
      </c>
      <c r="S145" t="str">
        <f>IF(L145="Very Good Plus (VG+)",B145&amp;" - "&amp;C145&amp;" ("&amp;I145*85&amp;" р.)",B145&amp;" - "&amp;C145&amp;" ("&amp;I145*85&amp;" р.)")</f>
        <v>Аукцыон, Marc Ribot, John Medeski, Ned Rothenberg, Frank London, Владимир Волков - Девушки Поют (850 р.)</v>
      </c>
    </row>
    <row r="146" spans="1:19">
      <c r="A146">
        <v>1697690152</v>
      </c>
      <c r="B146" t="s">
        <v>450</v>
      </c>
      <c r="C146" t="s">
        <v>451</v>
      </c>
      <c r="D146" t="s">
        <v>452</v>
      </c>
      <c r="E146" t="s">
        <v>453</v>
      </c>
      <c r="F146" t="s">
        <v>133</v>
      </c>
      <c r="G146">
        <v>460750</v>
      </c>
      <c r="H146" t="s">
        <v>81</v>
      </c>
      <c r="I146">
        <v>10</v>
      </c>
      <c r="J146" s="1">
        <v>44500.639664351853</v>
      </c>
      <c r="K146" t="s">
        <v>222</v>
      </c>
      <c r="L146" t="s">
        <v>40</v>
      </c>
      <c r="M146" t="s">
        <v>40</v>
      </c>
      <c r="N146" t="s">
        <v>32</v>
      </c>
      <c r="P146">
        <v>85</v>
      </c>
      <c r="Q146">
        <v>1</v>
      </c>
      <c r="R146" t="s">
        <v>26</v>
      </c>
      <c r="S146" t="str">
        <f>IF(L146="Very Good Plus (VG+)",B146&amp;" - "&amp;C146&amp;" ("&amp;I146*85&amp;" р.)",B146&amp;" - "&amp;C146&amp;" ("&amp;I146*85&amp;" р.)")</f>
        <v>NOFX - The Greatest Songs Ever Written... By Us (850 р.)</v>
      </c>
    </row>
    <row r="147" spans="1:19">
      <c r="A147">
        <v>1697690428</v>
      </c>
      <c r="B147" t="s">
        <v>454</v>
      </c>
      <c r="C147" t="s">
        <v>454</v>
      </c>
      <c r="D147" t="s">
        <v>455</v>
      </c>
      <c r="E147">
        <v>886970068632</v>
      </c>
      <c r="F147" t="s">
        <v>456</v>
      </c>
      <c r="G147">
        <v>4297431</v>
      </c>
      <c r="H147" t="s">
        <v>81</v>
      </c>
      <c r="I147">
        <v>10</v>
      </c>
      <c r="J147" s="1">
        <v>44500.640983796293</v>
      </c>
      <c r="K147" t="s">
        <v>457</v>
      </c>
      <c r="L147" t="s">
        <v>83</v>
      </c>
      <c r="M147" t="s">
        <v>83</v>
      </c>
      <c r="N147" t="s">
        <v>32</v>
      </c>
      <c r="P147">
        <v>85</v>
      </c>
      <c r="Q147">
        <v>1</v>
      </c>
      <c r="R147" t="s">
        <v>26</v>
      </c>
      <c r="S147" t="str">
        <f>IF(L147="Very Good Plus (VG+)",B147&amp;" - "&amp;C147&amp;" ("&amp;I147*85&amp;" р.)",B147&amp;" - "&amp;C147&amp;" ("&amp;I147*85&amp;" р.)")</f>
        <v>The Clash - The Clash (850 р.)</v>
      </c>
    </row>
    <row r="148" spans="1:19">
      <c r="A148">
        <v>1697692294</v>
      </c>
      <c r="B148" t="s">
        <v>203</v>
      </c>
      <c r="C148" t="s">
        <v>470</v>
      </c>
      <c r="D148" t="s">
        <v>471</v>
      </c>
      <c r="E148" t="s">
        <v>472</v>
      </c>
      <c r="F148" t="s">
        <v>80</v>
      </c>
      <c r="G148">
        <v>4558409</v>
      </c>
      <c r="H148" t="s">
        <v>81</v>
      </c>
      <c r="I148">
        <v>10</v>
      </c>
      <c r="J148" s="1">
        <v>44500.646192129629</v>
      </c>
      <c r="K148" t="s">
        <v>222</v>
      </c>
      <c r="L148" t="s">
        <v>40</v>
      </c>
      <c r="M148" t="s">
        <v>40</v>
      </c>
      <c r="N148" t="s">
        <v>32</v>
      </c>
      <c r="P148">
        <v>85</v>
      </c>
      <c r="Q148">
        <v>1</v>
      </c>
      <c r="R148" t="s">
        <v>26</v>
      </c>
      <c r="S148" t="str">
        <f>IF(L148="Very Good Plus (VG+)",B148&amp;" - "&amp;C148&amp;" ("&amp;I148*85&amp;" р.)",B148&amp;" - "&amp;C148&amp;" ("&amp;I148*85&amp;" р.)")</f>
        <v>Grandaddy - Just Like The Fambly Cat (850 р.)</v>
      </c>
    </row>
    <row r="149" spans="1:19">
      <c r="A149">
        <v>1697692510</v>
      </c>
      <c r="B149" t="s">
        <v>473</v>
      </c>
      <c r="C149" t="s">
        <v>474</v>
      </c>
      <c r="D149" t="s">
        <v>200</v>
      </c>
      <c r="E149">
        <v>460502670023</v>
      </c>
      <c r="F149" t="s">
        <v>80</v>
      </c>
      <c r="G149">
        <v>1660917</v>
      </c>
      <c r="H149" t="s">
        <v>81</v>
      </c>
      <c r="I149">
        <v>10</v>
      </c>
      <c r="J149" s="1">
        <v>44500.647141203706</v>
      </c>
      <c r="K149" t="s">
        <v>475</v>
      </c>
      <c r="L149" t="s">
        <v>40</v>
      </c>
      <c r="M149" t="s">
        <v>40</v>
      </c>
      <c r="N149" t="s">
        <v>32</v>
      </c>
      <c r="P149">
        <v>85</v>
      </c>
      <c r="Q149">
        <v>1</v>
      </c>
      <c r="R149" t="s">
        <v>26</v>
      </c>
      <c r="S149" t="str">
        <f>IF(L149="Very Good Plus (VG+)",B149&amp;" - "&amp;C149&amp;" ("&amp;I149*85&amp;" р.)",B149&amp;" - "&amp;C149&amp;" ("&amp;I149*85&amp;" р.)")</f>
        <v>The Cure - 4:13 Dream (850 р.)</v>
      </c>
    </row>
    <row r="150" spans="1:19">
      <c r="A150">
        <v>1697693659</v>
      </c>
      <c r="B150" t="s">
        <v>189</v>
      </c>
      <c r="C150" t="s">
        <v>484</v>
      </c>
      <c r="D150" t="s">
        <v>231</v>
      </c>
      <c r="E150" t="s">
        <v>485</v>
      </c>
      <c r="F150" t="s">
        <v>486</v>
      </c>
      <c r="G150">
        <v>7097480</v>
      </c>
      <c r="H150" t="s">
        <v>81</v>
      </c>
      <c r="I150">
        <v>10</v>
      </c>
      <c r="J150" s="1">
        <v>44500.652118055557</v>
      </c>
      <c r="K150" t="s">
        <v>487</v>
      </c>
      <c r="L150" t="s">
        <v>40</v>
      </c>
      <c r="M150" t="s">
        <v>234</v>
      </c>
      <c r="N150" t="s">
        <v>32</v>
      </c>
      <c r="P150">
        <v>85</v>
      </c>
      <c r="Q150">
        <v>1</v>
      </c>
      <c r="R150" t="s">
        <v>26</v>
      </c>
      <c r="S150" t="str">
        <f>IF(L150="Very Good Plus (VG+)",B150&amp;" - "&amp;C150&amp;" ("&amp;I150*85&amp;" р.)",B150&amp;" - "&amp;C150&amp;" ("&amp;I150*85&amp;" р.)")</f>
        <v>Various - Superсборка (#8'04) (850 р.)</v>
      </c>
    </row>
    <row r="151" spans="1:19">
      <c r="A151">
        <v>1697693974</v>
      </c>
      <c r="B151" t="s">
        <v>189</v>
      </c>
      <c r="C151" t="s">
        <v>488</v>
      </c>
      <c r="D151" t="s">
        <v>231</v>
      </c>
      <c r="E151" t="s">
        <v>489</v>
      </c>
      <c r="F151" t="s">
        <v>486</v>
      </c>
      <c r="G151">
        <v>7120978</v>
      </c>
      <c r="H151" t="s">
        <v>81</v>
      </c>
      <c r="I151">
        <v>10</v>
      </c>
      <c r="J151" s="1">
        <v>44500.653622685182</v>
      </c>
      <c r="K151" t="s">
        <v>462</v>
      </c>
      <c r="L151" t="s">
        <v>24</v>
      </c>
      <c r="M151" t="s">
        <v>234</v>
      </c>
      <c r="N151" t="s">
        <v>32</v>
      </c>
      <c r="P151">
        <v>85</v>
      </c>
      <c r="Q151">
        <v>1</v>
      </c>
      <c r="R151" t="s">
        <v>26</v>
      </c>
      <c r="S151" t="str">
        <f>IF(L151="Very Good Plus (VG+)",B151&amp;" - "&amp;C151&amp;" ("&amp;I151*85&amp;" р.)",B151&amp;" - "&amp;C151&amp;" ("&amp;I151*85&amp;" р.)")</f>
        <v>Various - Superсборка (#16'04) (850 р.)</v>
      </c>
    </row>
    <row r="152" spans="1:19">
      <c r="A152">
        <v>1697694919</v>
      </c>
      <c r="B152" t="s">
        <v>189</v>
      </c>
      <c r="C152" t="s">
        <v>493</v>
      </c>
      <c r="D152" t="s">
        <v>231</v>
      </c>
      <c r="E152" t="s">
        <v>494</v>
      </c>
      <c r="F152" t="s">
        <v>486</v>
      </c>
      <c r="G152">
        <v>7113767</v>
      </c>
      <c r="H152" t="s">
        <v>81</v>
      </c>
      <c r="I152">
        <v>10</v>
      </c>
      <c r="J152" s="1">
        <v>44500.657592592594</v>
      </c>
      <c r="K152" t="s">
        <v>462</v>
      </c>
      <c r="L152" t="s">
        <v>24</v>
      </c>
      <c r="M152" t="s">
        <v>234</v>
      </c>
      <c r="N152" t="s">
        <v>32</v>
      </c>
      <c r="P152">
        <v>85</v>
      </c>
      <c r="Q152">
        <v>1</v>
      </c>
      <c r="R152" t="s">
        <v>26</v>
      </c>
      <c r="S152" t="str">
        <f>IF(L152="Very Good Plus (VG+)",B152&amp;" - "&amp;C152&amp;" ("&amp;I152*85&amp;" р.)",B152&amp;" - "&amp;C152&amp;" ("&amp;I152*85&amp;" р.)")</f>
        <v>Various - Superсборка (#12'04) (850 р.)</v>
      </c>
    </row>
    <row r="153" spans="1:19">
      <c r="A153">
        <v>1697695414</v>
      </c>
      <c r="B153" t="s">
        <v>189</v>
      </c>
      <c r="C153" t="s">
        <v>498</v>
      </c>
      <c r="D153" t="s">
        <v>231</v>
      </c>
      <c r="E153" t="s">
        <v>192</v>
      </c>
      <c r="F153" t="s">
        <v>486</v>
      </c>
      <c r="G153">
        <v>7107776</v>
      </c>
      <c r="H153" t="s">
        <v>81</v>
      </c>
      <c r="I153">
        <v>10</v>
      </c>
      <c r="J153" s="1">
        <v>44500.659675925926</v>
      </c>
      <c r="K153" t="s">
        <v>462</v>
      </c>
      <c r="L153" t="s">
        <v>24</v>
      </c>
      <c r="M153" t="s">
        <v>234</v>
      </c>
      <c r="N153" t="s">
        <v>32</v>
      </c>
      <c r="P153">
        <v>85</v>
      </c>
      <c r="Q153">
        <v>1</v>
      </c>
      <c r="R153" t="s">
        <v>26</v>
      </c>
      <c r="S153" t="str">
        <f>IF(L153="Very Good Plus (VG+)",B153&amp;" - "&amp;C153&amp;" ("&amp;I153*85&amp;" р.)",B153&amp;" - "&amp;C153&amp;" ("&amp;I153*85&amp;" р.)")</f>
        <v>Various - Superсборка (#19'04) (850 р.)</v>
      </c>
    </row>
    <row r="154" spans="1:19">
      <c r="A154">
        <v>1697697427</v>
      </c>
      <c r="B154" t="s">
        <v>175</v>
      </c>
      <c r="C154" t="s">
        <v>512</v>
      </c>
      <c r="D154" t="s">
        <v>153</v>
      </c>
      <c r="E154" t="s">
        <v>513</v>
      </c>
      <c r="F154" t="s">
        <v>133</v>
      </c>
      <c r="G154">
        <v>822920</v>
      </c>
      <c r="H154" t="s">
        <v>81</v>
      </c>
      <c r="I154">
        <v>10</v>
      </c>
      <c r="J154" s="1">
        <v>44500.666550925926</v>
      </c>
      <c r="K154" t="s">
        <v>462</v>
      </c>
      <c r="L154" t="s">
        <v>24</v>
      </c>
      <c r="M154" t="s">
        <v>40</v>
      </c>
      <c r="N154" t="s">
        <v>32</v>
      </c>
      <c r="P154">
        <v>85</v>
      </c>
      <c r="Q154">
        <v>1</v>
      </c>
      <c r="R154" t="s">
        <v>26</v>
      </c>
      <c r="S154" t="str">
        <f>IF(L154="Very Good Plus (VG+)",B154&amp;" - "&amp;C154&amp;" ("&amp;I154*85&amp;" р.)",B154&amp;" - "&amp;C154&amp;" ("&amp;I154*85&amp;" р.)")</f>
        <v>Земфира - Live (850 р.)</v>
      </c>
    </row>
    <row r="155" spans="1:19">
      <c r="A155">
        <v>1697697919</v>
      </c>
      <c r="B155" t="s">
        <v>514</v>
      </c>
      <c r="C155" t="s">
        <v>515</v>
      </c>
      <c r="D155" t="s">
        <v>460</v>
      </c>
      <c r="E155" t="s">
        <v>516</v>
      </c>
      <c r="F155" t="s">
        <v>80</v>
      </c>
      <c r="G155">
        <v>5771420</v>
      </c>
      <c r="H155" t="s">
        <v>81</v>
      </c>
      <c r="I155">
        <v>10</v>
      </c>
      <c r="J155" s="1">
        <v>44500.668263888889</v>
      </c>
      <c r="K155" t="s">
        <v>517</v>
      </c>
      <c r="L155" t="s">
        <v>24</v>
      </c>
      <c r="M155" t="s">
        <v>40</v>
      </c>
      <c r="N155" t="s">
        <v>32</v>
      </c>
      <c r="P155">
        <v>85</v>
      </c>
      <c r="Q155">
        <v>1</v>
      </c>
      <c r="R155" t="s">
        <v>26</v>
      </c>
      <c r="S155" t="str">
        <f>IF(L155="Very Good Plus (VG+)",B155&amp;" - "&amp;C155&amp;" ("&amp;I155*85&amp;" р.)",B155&amp;" - "&amp;C155&amp;" ("&amp;I155*85&amp;" р.)")</f>
        <v>Bob Dylan - Together Through Life (850 р.)</v>
      </c>
    </row>
    <row r="156" spans="1:19">
      <c r="A156">
        <v>1697698714</v>
      </c>
      <c r="B156" t="s">
        <v>216</v>
      </c>
      <c r="C156" t="s">
        <v>522</v>
      </c>
      <c r="D156" t="s">
        <v>523</v>
      </c>
      <c r="E156" t="s">
        <v>524</v>
      </c>
      <c r="F156" t="s">
        <v>327</v>
      </c>
      <c r="G156">
        <v>4399779</v>
      </c>
      <c r="H156" t="s">
        <v>81</v>
      </c>
      <c r="I156">
        <v>10</v>
      </c>
      <c r="J156" s="1">
        <v>44500.673032407409</v>
      </c>
      <c r="K156" t="s">
        <v>462</v>
      </c>
      <c r="L156" t="s">
        <v>24</v>
      </c>
      <c r="M156" t="s">
        <v>40</v>
      </c>
      <c r="N156" t="s">
        <v>32</v>
      </c>
      <c r="P156">
        <v>85</v>
      </c>
      <c r="Q156">
        <v>1</v>
      </c>
      <c r="R156" t="s">
        <v>26</v>
      </c>
      <c r="S156" t="str">
        <f>IF(L156="Very Good Plus (VG+)",B156&amp;" - "&amp;C156&amp;" ("&amp;I156*85&amp;" р.)",B156&amp;" - "&amp;C156&amp;" ("&amp;I156*85&amp;" р.)")</f>
        <v>Пилот - 10 Лет Полет Нормальный (850 р.)</v>
      </c>
    </row>
    <row r="157" spans="1:19">
      <c r="A157">
        <v>1697699476</v>
      </c>
      <c r="B157" t="s">
        <v>76</v>
      </c>
      <c r="C157" t="s">
        <v>77</v>
      </c>
      <c r="D157" t="s">
        <v>529</v>
      </c>
      <c r="E157" t="s">
        <v>530</v>
      </c>
      <c r="F157" t="s">
        <v>80</v>
      </c>
      <c r="G157">
        <v>14804270</v>
      </c>
      <c r="H157" t="s">
        <v>81</v>
      </c>
      <c r="I157">
        <v>10</v>
      </c>
      <c r="J157" s="1">
        <v>44500.677187499998</v>
      </c>
      <c r="K157" t="s">
        <v>75</v>
      </c>
      <c r="L157" t="s">
        <v>24</v>
      </c>
      <c r="M157" t="s">
        <v>24</v>
      </c>
      <c r="N157" t="s">
        <v>32</v>
      </c>
      <c r="P157">
        <v>85</v>
      </c>
      <c r="Q157">
        <v>1</v>
      </c>
      <c r="R157" t="s">
        <v>26</v>
      </c>
      <c r="S157" t="str">
        <f>IF(L157="Very Good Plus (VG+)",B157&amp;" - "&amp;C157&amp;" ("&amp;I157*85&amp;" р.)",B157&amp;" - "&amp;C157&amp;" ("&amp;I157*85&amp;" р.)")</f>
        <v>Beck - Modern Guilt (850 р.)</v>
      </c>
    </row>
    <row r="158" spans="1:19">
      <c r="A158">
        <v>1697845393</v>
      </c>
      <c r="B158" t="s">
        <v>531</v>
      </c>
      <c r="C158" t="s">
        <v>532</v>
      </c>
      <c r="D158" t="s">
        <v>533</v>
      </c>
      <c r="E158" t="s">
        <v>534</v>
      </c>
      <c r="F158" t="s">
        <v>133</v>
      </c>
      <c r="G158">
        <v>914529</v>
      </c>
      <c r="H158" t="s">
        <v>81</v>
      </c>
      <c r="I158">
        <v>10</v>
      </c>
      <c r="J158" s="1">
        <v>44500.962384259263</v>
      </c>
      <c r="K158" t="s">
        <v>222</v>
      </c>
      <c r="L158" t="s">
        <v>40</v>
      </c>
      <c r="M158" t="s">
        <v>40</v>
      </c>
      <c r="N158" t="s">
        <v>32</v>
      </c>
      <c r="P158">
        <v>85</v>
      </c>
      <c r="Q158">
        <v>1</v>
      </c>
      <c r="R158" t="s">
        <v>26</v>
      </c>
      <c r="S158" t="str">
        <f>IF(L158="Very Good Plus (VG+)",B158&amp;" - "&amp;C158&amp;" ("&amp;I158*85&amp;" р.)",B158&amp;" - "&amp;C158&amp;" ("&amp;I158*85&amp;" р.)")</f>
        <v>Ёлочные Игрушки - Дикие Ёлочные Игрушки (850 р.)</v>
      </c>
    </row>
    <row r="159" spans="1:19">
      <c r="A159">
        <v>1697879767</v>
      </c>
      <c r="B159" t="s">
        <v>679</v>
      </c>
      <c r="C159" t="s">
        <v>680</v>
      </c>
      <c r="D159" t="s">
        <v>681</v>
      </c>
      <c r="E159" t="s">
        <v>682</v>
      </c>
      <c r="F159" t="s">
        <v>80</v>
      </c>
      <c r="G159">
        <v>3373086</v>
      </c>
      <c r="H159" t="s">
        <v>81</v>
      </c>
      <c r="I159">
        <v>10</v>
      </c>
      <c r="J159" s="1">
        <v>44501.04409722222</v>
      </c>
      <c r="K159" t="s">
        <v>683</v>
      </c>
      <c r="L159" t="s">
        <v>83</v>
      </c>
      <c r="M159" t="s">
        <v>40</v>
      </c>
      <c r="N159" t="s">
        <v>32</v>
      </c>
      <c r="P159">
        <v>85</v>
      </c>
      <c r="Q159">
        <v>1</v>
      </c>
      <c r="R159" t="s">
        <v>26</v>
      </c>
      <c r="S159" t="str">
        <f>IF(L159="Very Good Plus (VG+)",B159&amp;" - "&amp;C159&amp;" ("&amp;I159*85&amp;" р.)",B159&amp;" - "&amp;C159&amp;" ("&amp;I159*85&amp;" р.)")</f>
        <v>Паперный Т.А..М... - Танцы (850 р.)</v>
      </c>
    </row>
    <row r="160" spans="1:19">
      <c r="A160">
        <v>1697881165</v>
      </c>
      <c r="B160" t="s">
        <v>692</v>
      </c>
      <c r="C160" t="s">
        <v>693</v>
      </c>
      <c r="D160" t="s">
        <v>415</v>
      </c>
      <c r="E160" t="s">
        <v>694</v>
      </c>
      <c r="F160" t="s">
        <v>80</v>
      </c>
      <c r="G160">
        <v>5851761</v>
      </c>
      <c r="H160" t="s">
        <v>81</v>
      </c>
      <c r="I160">
        <v>10</v>
      </c>
      <c r="J160" s="1">
        <v>44501.051296296297</v>
      </c>
      <c r="K160" t="s">
        <v>222</v>
      </c>
      <c r="L160" t="s">
        <v>40</v>
      </c>
      <c r="M160" t="s">
        <v>40</v>
      </c>
      <c r="N160" t="s">
        <v>32</v>
      </c>
      <c r="P160">
        <v>85</v>
      </c>
      <c r="Q160">
        <v>1</v>
      </c>
      <c r="R160" t="s">
        <v>26</v>
      </c>
      <c r="S160" t="str">
        <f>IF(L160="Very Good Plus (VG+)",B160&amp;" - "&amp;C160&amp;" ("&amp;I160*85&amp;" р.)",B160&amp;" - "&amp;C160&amp;" ("&amp;I160*85&amp;" р.)")</f>
        <v>Devendra Banhart - Cripple Crow (850 р.)</v>
      </c>
    </row>
    <row r="161" spans="1:19">
      <c r="A161">
        <v>1697881348</v>
      </c>
      <c r="B161" t="s">
        <v>184</v>
      </c>
      <c r="C161" t="s">
        <v>695</v>
      </c>
      <c r="D161" t="s">
        <v>186</v>
      </c>
      <c r="E161" t="s">
        <v>696</v>
      </c>
      <c r="F161" t="s">
        <v>80</v>
      </c>
      <c r="G161">
        <v>944495</v>
      </c>
      <c r="H161" t="s">
        <v>81</v>
      </c>
      <c r="I161">
        <v>10</v>
      </c>
      <c r="J161" s="1">
        <v>44501.052037037036</v>
      </c>
      <c r="K161" t="s">
        <v>222</v>
      </c>
      <c r="L161" t="s">
        <v>40</v>
      </c>
      <c r="M161" t="s">
        <v>40</v>
      </c>
      <c r="N161" t="s">
        <v>32</v>
      </c>
      <c r="P161">
        <v>85</v>
      </c>
      <c r="Q161">
        <v>1</v>
      </c>
      <c r="R161" t="s">
        <v>26</v>
      </c>
      <c r="S161" t="str">
        <f>IF(L161="Very Good Plus (VG+)",B161&amp;" - "&amp;C161&amp;" ("&amp;I161*85&amp;" р.)",B161&amp;" - "&amp;C161&amp;" ("&amp;I161*85&amp;" р.)")</f>
        <v>CocoRosie - The Adventures Of Ghosthorse And Stillborn (850 р.)</v>
      </c>
    </row>
    <row r="162" spans="1:19">
      <c r="A162">
        <v>1697980954</v>
      </c>
      <c r="B162" t="s">
        <v>769</v>
      </c>
      <c r="C162" t="s">
        <v>774</v>
      </c>
      <c r="D162" t="s">
        <v>775</v>
      </c>
      <c r="E162" t="s">
        <v>192</v>
      </c>
      <c r="F162" t="s">
        <v>776</v>
      </c>
      <c r="G162">
        <v>3748548</v>
      </c>
      <c r="H162" t="s">
        <v>81</v>
      </c>
      <c r="I162">
        <v>10</v>
      </c>
      <c r="J162" s="1">
        <v>44501.092106481483</v>
      </c>
      <c r="K162" t="s">
        <v>222</v>
      </c>
      <c r="L162" t="s">
        <v>40</v>
      </c>
      <c r="M162" t="s">
        <v>40</v>
      </c>
      <c r="N162" t="s">
        <v>32</v>
      </c>
      <c r="P162">
        <v>65</v>
      </c>
      <c r="Q162">
        <v>1</v>
      </c>
      <c r="R162" t="s">
        <v>26</v>
      </c>
      <c r="S162" t="str">
        <f>IF(L162="Very Good Plus (VG+)",B162&amp;" - "&amp;C162&amp;" ("&amp;I162*85&amp;" р.)",B162&amp;" - "&amp;C162&amp;" ("&amp;I162*85&amp;" р.)")</f>
        <v>Distemper (2) - Ой, Ду-Ду (850 р.)</v>
      </c>
    </row>
    <row r="163" spans="1:19">
      <c r="A163">
        <v>1697982613</v>
      </c>
      <c r="B163" t="s">
        <v>633</v>
      </c>
      <c r="C163" t="s">
        <v>790</v>
      </c>
      <c r="D163" t="s">
        <v>791</v>
      </c>
      <c r="E163" t="s">
        <v>792</v>
      </c>
      <c r="F163" t="s">
        <v>793</v>
      </c>
      <c r="G163">
        <v>16148175</v>
      </c>
      <c r="H163" t="s">
        <v>81</v>
      </c>
      <c r="I163">
        <v>10</v>
      </c>
      <c r="J163" s="1">
        <v>44501.09752314815</v>
      </c>
      <c r="K163" t="s">
        <v>222</v>
      </c>
      <c r="L163" t="s">
        <v>40</v>
      </c>
      <c r="M163" t="s">
        <v>40</v>
      </c>
      <c r="N163" t="s">
        <v>32</v>
      </c>
      <c r="P163">
        <v>65</v>
      </c>
      <c r="Q163">
        <v>1</v>
      </c>
      <c r="R163" t="s">
        <v>26</v>
      </c>
      <c r="S163" t="str">
        <f>IF(L163="Very Good Plus (VG+)",B163&amp;" - "&amp;C163&amp;" ("&amp;I163*85&amp;" р.)",B163&amp;" - "&amp;C163&amp;" ("&amp;I163*85&amp;" р.)")</f>
        <v>Tequilajazzz - Вирус (850 р.)</v>
      </c>
    </row>
    <row r="164" spans="1:19">
      <c r="A164">
        <v>1697985127</v>
      </c>
      <c r="B164" t="s">
        <v>812</v>
      </c>
      <c r="C164" t="s">
        <v>813</v>
      </c>
      <c r="D164" t="s">
        <v>814</v>
      </c>
      <c r="E164" t="s">
        <v>815</v>
      </c>
      <c r="F164" t="s">
        <v>753</v>
      </c>
      <c r="G164">
        <v>4238763</v>
      </c>
      <c r="H164" t="s">
        <v>81</v>
      </c>
      <c r="I164">
        <v>10</v>
      </c>
      <c r="J164" s="1">
        <v>44501.105671296296</v>
      </c>
      <c r="K164" t="s">
        <v>222</v>
      </c>
      <c r="L164" t="s">
        <v>40</v>
      </c>
      <c r="M164" t="s">
        <v>40</v>
      </c>
      <c r="N164" t="s">
        <v>32</v>
      </c>
      <c r="P164">
        <v>65</v>
      </c>
      <c r="Q164">
        <v>1</v>
      </c>
      <c r="R164" t="s">
        <v>26</v>
      </c>
      <c r="S164" t="str">
        <f>IF(L164="Very Good Plus (VG+)",B164&amp;" - "&amp;C164&amp;" ("&amp;I164*85&amp;" р.)",B164&amp;" - "&amp;C164&amp;" ("&amp;I164*85&amp;" р.)")</f>
        <v>Вячеслав Бутусов - Тихие Игры (850 р.)</v>
      </c>
    </row>
    <row r="165" spans="1:19">
      <c r="A165">
        <v>1698994234</v>
      </c>
      <c r="B165" t="s">
        <v>189</v>
      </c>
      <c r="C165" t="s">
        <v>824</v>
      </c>
      <c r="D165" t="s">
        <v>153</v>
      </c>
      <c r="E165" t="s">
        <v>825</v>
      </c>
      <c r="F165" t="s">
        <v>773</v>
      </c>
      <c r="G165">
        <v>20820250</v>
      </c>
      <c r="H165" t="s">
        <v>81</v>
      </c>
      <c r="I165">
        <v>10</v>
      </c>
      <c r="J165" s="1">
        <v>44502.021701388891</v>
      </c>
      <c r="K165" t="s">
        <v>222</v>
      </c>
      <c r="L165" t="s">
        <v>40</v>
      </c>
      <c r="M165" t="s">
        <v>40</v>
      </c>
      <c r="N165" t="s">
        <v>25</v>
      </c>
      <c r="P165">
        <v>65</v>
      </c>
      <c r="Q165">
        <v>1</v>
      </c>
      <c r="R165" t="s">
        <v>26</v>
      </c>
      <c r="S165" t="str">
        <f>IF(L165="Very Good Plus (VG+)",B165&amp;" - "&amp;C165&amp;" ("&amp;I165*85&amp;" р.)",B165&amp;" - "&amp;C165&amp;" ("&amp;I165*85&amp;" р.)")</f>
        <v>Various - ЛенинграDский (850 р.)</v>
      </c>
    </row>
    <row r="166" spans="1:19">
      <c r="A166">
        <v>1693793818</v>
      </c>
      <c r="B166" t="s">
        <v>102</v>
      </c>
      <c r="C166" t="s">
        <v>103</v>
      </c>
      <c r="D166" t="s">
        <v>104</v>
      </c>
      <c r="E166" t="s">
        <v>105</v>
      </c>
      <c r="F166" t="s">
        <v>80</v>
      </c>
      <c r="G166">
        <v>4035805</v>
      </c>
      <c r="H166" t="s">
        <v>81</v>
      </c>
      <c r="I166">
        <v>12</v>
      </c>
      <c r="J166" s="1">
        <v>44497.258113425924</v>
      </c>
      <c r="K166" t="s">
        <v>106</v>
      </c>
      <c r="L166" t="s">
        <v>83</v>
      </c>
      <c r="M166" t="s">
        <v>83</v>
      </c>
      <c r="N166" t="s">
        <v>32</v>
      </c>
      <c r="P166">
        <v>85</v>
      </c>
      <c r="Q166">
        <v>1</v>
      </c>
      <c r="R166" t="s">
        <v>26</v>
      </c>
      <c r="S166" t="str">
        <f>IF(L166="Very Good Plus (VG+)",B166&amp;" - "&amp;C166&amp;" ("&amp;I166*85&amp;" р.)",B166&amp;" - "&amp;C166&amp;" ("&amp;I166*85&amp;" р.)")</f>
        <v>The XX - XX (1020 р.)</v>
      </c>
    </row>
    <row r="167" spans="1:19">
      <c r="A167">
        <v>1697629912</v>
      </c>
      <c r="B167" t="s">
        <v>258</v>
      </c>
      <c r="C167" t="s">
        <v>259</v>
      </c>
      <c r="D167" t="s">
        <v>260</v>
      </c>
      <c r="E167" t="s">
        <v>261</v>
      </c>
      <c r="F167" t="s">
        <v>133</v>
      </c>
      <c r="G167">
        <v>11632954</v>
      </c>
      <c r="H167" t="s">
        <v>81</v>
      </c>
      <c r="I167">
        <v>12</v>
      </c>
      <c r="J167" s="1">
        <v>44500.527372685188</v>
      </c>
      <c r="K167" t="s">
        <v>262</v>
      </c>
      <c r="L167" t="s">
        <v>83</v>
      </c>
      <c r="M167" t="s">
        <v>83</v>
      </c>
      <c r="N167" t="s">
        <v>32</v>
      </c>
      <c r="P167">
        <v>85</v>
      </c>
      <c r="Q167">
        <v>1</v>
      </c>
      <c r="R167" t="s">
        <v>26</v>
      </c>
      <c r="S167" t="str">
        <f>IF(L167="Very Good Plus (VG+)",B167&amp;" - "&amp;C167&amp;" ("&amp;I167*85&amp;" р.)",B167&amp;" - "&amp;C167&amp;" ("&amp;I167*85&amp;" р.)")</f>
        <v>Аквариум - 20 Избранных Песен. Хрестоматия 1980-87. Версия 1.2 (1020 р.)</v>
      </c>
    </row>
    <row r="168" spans="1:19">
      <c r="A168">
        <v>1697656345</v>
      </c>
      <c r="B168" t="s">
        <v>356</v>
      </c>
      <c r="C168" t="s">
        <v>356</v>
      </c>
      <c r="D168" t="s">
        <v>148</v>
      </c>
      <c r="E168" t="s">
        <v>357</v>
      </c>
      <c r="F168" t="s">
        <v>80</v>
      </c>
      <c r="G168">
        <v>6900855</v>
      </c>
      <c r="H168" t="s">
        <v>81</v>
      </c>
      <c r="I168">
        <v>12</v>
      </c>
      <c r="J168" s="1">
        <v>44500.576805555553</v>
      </c>
      <c r="K168" t="s">
        <v>358</v>
      </c>
      <c r="L168" t="s">
        <v>145</v>
      </c>
      <c r="M168" t="s">
        <v>83</v>
      </c>
      <c r="N168" t="s">
        <v>32</v>
      </c>
      <c r="P168">
        <v>85</v>
      </c>
      <c r="Q168">
        <v>1</v>
      </c>
      <c r="R168" t="s">
        <v>26</v>
      </c>
      <c r="S168" t="str">
        <f>IF(L168="Very Good Plus (VG+)",B168&amp;" - "&amp;C168&amp;" ("&amp;I168*85&amp;" р.)",B168&amp;" - "&amp;C168&amp;" ("&amp;I168*85&amp;" р.)")</f>
        <v>МультFильмы - МультFильмы (1020 р.)</v>
      </c>
    </row>
    <row r="169" spans="1:19">
      <c r="A169">
        <v>1697845990</v>
      </c>
      <c r="B169" t="s">
        <v>544</v>
      </c>
      <c r="C169" t="s">
        <v>545</v>
      </c>
      <c r="D169" t="s">
        <v>504</v>
      </c>
      <c r="E169" t="s">
        <v>546</v>
      </c>
      <c r="F169" t="s">
        <v>80</v>
      </c>
      <c r="G169">
        <v>12034390</v>
      </c>
      <c r="H169" t="s">
        <v>81</v>
      </c>
      <c r="I169">
        <v>12</v>
      </c>
      <c r="J169" s="1">
        <v>44500.967418981483</v>
      </c>
      <c r="K169" t="s">
        <v>547</v>
      </c>
      <c r="L169" t="s">
        <v>83</v>
      </c>
      <c r="M169" t="s">
        <v>40</v>
      </c>
      <c r="N169" t="s">
        <v>32</v>
      </c>
      <c r="P169">
        <v>85</v>
      </c>
      <c r="Q169">
        <v>1</v>
      </c>
      <c r="R169" t="s">
        <v>26</v>
      </c>
      <c r="S169" t="str">
        <f>IF(L169="Very Good Plus (VG+)",B169&amp;" - "&amp;C169&amp;" ("&amp;I169*85&amp;" р.)",B169&amp;" - "&amp;C169&amp;" ("&amp;I169*85&amp;" р.)")</f>
        <v>Death In Vegas - Scorpio Rising (1020 р.)</v>
      </c>
    </row>
    <row r="170" spans="1:19">
      <c r="A170">
        <v>1697850712</v>
      </c>
      <c r="B170" t="s">
        <v>189</v>
      </c>
      <c r="C170" t="s">
        <v>576</v>
      </c>
      <c r="D170" t="s">
        <v>577</v>
      </c>
      <c r="E170" t="s">
        <v>578</v>
      </c>
      <c r="F170" t="s">
        <v>133</v>
      </c>
      <c r="G170">
        <v>2381265</v>
      </c>
      <c r="H170" t="s">
        <v>81</v>
      </c>
      <c r="I170">
        <v>12</v>
      </c>
      <c r="J170" s="1">
        <v>44500.986921296295</v>
      </c>
      <c r="K170" t="s">
        <v>579</v>
      </c>
      <c r="L170" t="s">
        <v>40</v>
      </c>
      <c r="M170" t="s">
        <v>40</v>
      </c>
      <c r="N170" t="s">
        <v>32</v>
      </c>
      <c r="P170">
        <v>85</v>
      </c>
      <c r="Q170">
        <v>1</v>
      </c>
      <c r="R170" t="s">
        <v>26</v>
      </c>
      <c r="S170" t="str">
        <f>IF(L170="Very Good Plus (VG+)",B170&amp;" - "&amp;C170&amp;" ("&amp;I170*85&amp;" р.)",B170&amp;" - "&amp;C170&amp;" ("&amp;I170*85&amp;" р.)")</f>
        <v>Various - Пришествие: Судный День Первый (1020 р.)</v>
      </c>
    </row>
    <row r="171" spans="1:19">
      <c r="A171">
        <v>1697858032</v>
      </c>
      <c r="B171" t="s">
        <v>638</v>
      </c>
      <c r="C171" t="s">
        <v>639</v>
      </c>
      <c r="D171" t="s">
        <v>241</v>
      </c>
      <c r="E171" t="s">
        <v>640</v>
      </c>
      <c r="F171" t="s">
        <v>127</v>
      </c>
      <c r="G171">
        <v>4300609</v>
      </c>
      <c r="H171" t="s">
        <v>81</v>
      </c>
      <c r="I171">
        <v>12</v>
      </c>
      <c r="J171" s="1">
        <v>44501.025810185187</v>
      </c>
      <c r="K171" t="s">
        <v>641</v>
      </c>
      <c r="L171" t="s">
        <v>83</v>
      </c>
      <c r="M171" t="s">
        <v>40</v>
      </c>
      <c r="N171" t="s">
        <v>32</v>
      </c>
      <c r="P171">
        <v>85</v>
      </c>
      <c r="Q171">
        <v>1</v>
      </c>
      <c r="R171" t="s">
        <v>26</v>
      </c>
      <c r="S171" t="str">
        <f>IF(L171="Very Good Plus (VG+)",B171&amp;" - "&amp;C171&amp;" ("&amp;I171*85&amp;" р.)",B171&amp;" - "&amp;C171&amp;" ("&amp;I171*85&amp;" р.)")</f>
        <v>Markscheider Kunst - St. Petersburg - Kinshasa Transit (1020 р.)</v>
      </c>
    </row>
    <row r="172" spans="1:19">
      <c r="A172">
        <v>1698730681</v>
      </c>
      <c r="B172" t="s">
        <v>820</v>
      </c>
      <c r="C172" t="s">
        <v>821</v>
      </c>
      <c r="D172" t="s">
        <v>822</v>
      </c>
      <c r="E172">
        <v>4605026004351</v>
      </c>
      <c r="F172" t="s">
        <v>823</v>
      </c>
      <c r="G172">
        <v>4884690</v>
      </c>
      <c r="H172" t="s">
        <v>81</v>
      </c>
      <c r="I172">
        <v>12</v>
      </c>
      <c r="J172" s="1">
        <v>44501.589745370373</v>
      </c>
      <c r="K172" t="s">
        <v>462</v>
      </c>
      <c r="L172" t="s">
        <v>24</v>
      </c>
      <c r="M172" t="s">
        <v>40</v>
      </c>
      <c r="N172" t="s">
        <v>32</v>
      </c>
      <c r="P172">
        <v>85</v>
      </c>
      <c r="Q172">
        <v>1</v>
      </c>
      <c r="R172" t="s">
        <v>26</v>
      </c>
      <c r="S172" t="str">
        <f>IF(L172="Very Good Plus (VG+)",B172&amp;" - "&amp;C172&amp;" ("&amp;I172*85&amp;" р.)",B172&amp;" - "&amp;C172&amp;" ("&amp;I172*85&amp;" р.)")</f>
        <v>Dire Straits - Sultans Of Swing: The Very Best Of Dire Straits (1020 р.)</v>
      </c>
    </row>
    <row r="173" spans="1:19">
      <c r="A173">
        <v>1754269018</v>
      </c>
      <c r="B173" t="s">
        <v>189</v>
      </c>
      <c r="C173" t="s">
        <v>918</v>
      </c>
      <c r="D173" t="s">
        <v>919</v>
      </c>
      <c r="E173" t="s">
        <v>192</v>
      </c>
      <c r="F173" t="s">
        <v>920</v>
      </c>
      <c r="G173">
        <v>10876608</v>
      </c>
      <c r="H173" t="s">
        <v>81</v>
      </c>
      <c r="I173">
        <v>12</v>
      </c>
      <c r="J173" s="1">
        <v>44540.162986111114</v>
      </c>
      <c r="K173" t="s">
        <v>57</v>
      </c>
      <c r="L173" t="s">
        <v>24</v>
      </c>
      <c r="M173" t="s">
        <v>24</v>
      </c>
      <c r="N173" t="s">
        <v>32</v>
      </c>
      <c r="P173">
        <v>85</v>
      </c>
      <c r="Q173">
        <v>1</v>
      </c>
      <c r="R173" t="s">
        <v>26</v>
      </c>
      <c r="S173" t="str">
        <f>IF(L173="Very Good Plus (VG+)",B173&amp;" - "&amp;C173&amp;" ("&amp;I173*85&amp;" р.)",B173&amp;" - "&amp;C173&amp;" ("&amp;I173*85&amp;" р.)")</f>
        <v>Various - After Dark (1020 р.)</v>
      </c>
    </row>
    <row r="174" spans="1:19">
      <c r="A174">
        <v>1697637733</v>
      </c>
      <c r="B174" t="s">
        <v>306</v>
      </c>
      <c r="C174" t="s">
        <v>307</v>
      </c>
      <c r="D174" t="s">
        <v>308</v>
      </c>
      <c r="E174" t="s">
        <v>309</v>
      </c>
      <c r="F174" t="s">
        <v>310</v>
      </c>
      <c r="G174">
        <v>1111929</v>
      </c>
      <c r="H174" t="s">
        <v>81</v>
      </c>
      <c r="I174">
        <v>13</v>
      </c>
      <c r="J174" s="1">
        <v>44500.549907407411</v>
      </c>
      <c r="K174" t="s">
        <v>311</v>
      </c>
      <c r="L174" t="s">
        <v>24</v>
      </c>
      <c r="M174" t="s">
        <v>40</v>
      </c>
      <c r="N174" t="s">
        <v>32</v>
      </c>
      <c r="P174">
        <v>85</v>
      </c>
      <c r="Q174">
        <v>1</v>
      </c>
      <c r="R174" t="s">
        <v>26</v>
      </c>
      <c r="S174" t="str">
        <f>IF(L174="Very Good Plus (VG+)",B174&amp;" - "&amp;C174&amp;" ("&amp;I174*85&amp;" р.)",B174&amp;" - "&amp;C174&amp;" ("&amp;I174*85&amp;" р.)")</f>
        <v>Einstürzende Neubauten - Alles Wieder Offen (1105 р.)</v>
      </c>
    </row>
    <row r="175" spans="1:19">
      <c r="A175">
        <v>1697687128</v>
      </c>
      <c r="B175" t="s">
        <v>435</v>
      </c>
      <c r="C175" t="s">
        <v>436</v>
      </c>
      <c r="D175" t="s">
        <v>437</v>
      </c>
      <c r="E175" t="s">
        <v>438</v>
      </c>
      <c r="F175" t="s">
        <v>80</v>
      </c>
      <c r="G175">
        <v>668099</v>
      </c>
      <c r="H175" t="s">
        <v>81</v>
      </c>
      <c r="I175">
        <v>14</v>
      </c>
      <c r="J175" s="1">
        <v>44500.633969907409</v>
      </c>
      <c r="K175" t="s">
        <v>439</v>
      </c>
      <c r="L175" t="s">
        <v>24</v>
      </c>
      <c r="M175" t="s">
        <v>40</v>
      </c>
      <c r="N175" t="s">
        <v>32</v>
      </c>
      <c r="P175">
        <v>85</v>
      </c>
      <c r="Q175">
        <v>1</v>
      </c>
      <c r="R175" t="s">
        <v>26</v>
      </c>
      <c r="S175" t="str">
        <f>IF(L175="Very Good Plus (VG+)",B175&amp;" - "&amp;C175&amp;" ("&amp;I175*85&amp;" р.)",B175&amp;" - "&amp;C175&amp;" ("&amp;I175*85&amp;" р.)")</f>
        <v>Silence Kit - Pieonear (1190 р.)</v>
      </c>
    </row>
    <row r="176" spans="1:19">
      <c r="A176">
        <v>1697485402</v>
      </c>
      <c r="B176" t="s">
        <v>129</v>
      </c>
      <c r="C176" t="s">
        <v>130</v>
      </c>
      <c r="D176" t="s">
        <v>131</v>
      </c>
      <c r="E176" t="s">
        <v>132</v>
      </c>
      <c r="F176" t="s">
        <v>133</v>
      </c>
      <c r="G176">
        <v>19171222</v>
      </c>
      <c r="H176" t="s">
        <v>81</v>
      </c>
      <c r="I176">
        <v>15</v>
      </c>
      <c r="J176" s="1">
        <v>44500.39472222222</v>
      </c>
      <c r="K176" t="s">
        <v>134</v>
      </c>
      <c r="L176" t="s">
        <v>40</v>
      </c>
      <c r="M176" t="s">
        <v>40</v>
      </c>
      <c r="N176" t="s">
        <v>32</v>
      </c>
      <c r="P176">
        <v>85</v>
      </c>
      <c r="Q176">
        <v>1</v>
      </c>
      <c r="R176" t="s">
        <v>26</v>
      </c>
      <c r="S176" t="str">
        <f>IF(L176="Very Good Plus (VG+)",B176&amp;" - "&amp;C176&amp;" ("&amp;I176*85&amp;" р.)",B176&amp;" - "&amp;C176&amp;" ("&amp;I176*85&amp;" р.)")</f>
        <v>Feeder - The Singles (1275 р.)</v>
      </c>
    </row>
    <row r="177" spans="1:19">
      <c r="A177">
        <v>1697633611</v>
      </c>
      <c r="B177" t="s">
        <v>284</v>
      </c>
      <c r="C177" t="s">
        <v>285</v>
      </c>
      <c r="D177" t="s">
        <v>286</v>
      </c>
      <c r="E177" t="s">
        <v>287</v>
      </c>
      <c r="F177" t="s">
        <v>127</v>
      </c>
      <c r="G177">
        <v>5460170</v>
      </c>
      <c r="H177" t="s">
        <v>81</v>
      </c>
      <c r="I177">
        <v>15</v>
      </c>
      <c r="J177" s="1">
        <v>44500.538831018515</v>
      </c>
      <c r="K177" t="s">
        <v>288</v>
      </c>
      <c r="L177" t="s">
        <v>24</v>
      </c>
      <c r="M177" t="s">
        <v>40</v>
      </c>
      <c r="N177" t="s">
        <v>32</v>
      </c>
      <c r="P177">
        <v>85</v>
      </c>
      <c r="Q177">
        <v>1</v>
      </c>
      <c r="R177" t="s">
        <v>26</v>
      </c>
      <c r="S177" t="str">
        <f>IF(L177="Very Good Plus (VG+)",B177&amp;" - "&amp;C177&amp;" ("&amp;I177*85&amp;" р.)",B177&amp;" - "&amp;C177&amp;" ("&amp;I177*85&amp;" р.)")</f>
        <v>Guns N' Roses - Use Your Illusion I (1275 р.)</v>
      </c>
    </row>
    <row r="178" spans="1:19">
      <c r="A178">
        <v>1697636581</v>
      </c>
      <c r="B178" t="s">
        <v>296</v>
      </c>
      <c r="C178" t="s">
        <v>297</v>
      </c>
      <c r="D178" t="s">
        <v>298</v>
      </c>
      <c r="E178" t="s">
        <v>299</v>
      </c>
      <c r="F178" t="s">
        <v>300</v>
      </c>
      <c r="G178">
        <v>7732163</v>
      </c>
      <c r="H178" t="s">
        <v>81</v>
      </c>
      <c r="I178">
        <v>15</v>
      </c>
      <c r="J178" s="1">
        <v>44500.546087962961</v>
      </c>
      <c r="K178" t="s">
        <v>301</v>
      </c>
      <c r="L178" t="s">
        <v>83</v>
      </c>
      <c r="M178" t="s">
        <v>83</v>
      </c>
      <c r="N178" t="s">
        <v>32</v>
      </c>
      <c r="P178">
        <v>85</v>
      </c>
      <c r="Q178">
        <v>1</v>
      </c>
      <c r="R178" t="s">
        <v>26</v>
      </c>
      <c r="S178" t="str">
        <f>IF(L178="Very Good Plus (VG+)",B178&amp;" - "&amp;C178&amp;" ("&amp;I178*85&amp;" р.)",B178&amp;" - "&amp;C178&amp;" ("&amp;I178*85&amp;" р.)")</f>
        <v>Михей И Джуманджи - Сука Любовь (1275 р.)</v>
      </c>
    </row>
    <row r="179" spans="1:19">
      <c r="A179">
        <v>1697670862</v>
      </c>
      <c r="B179" t="s">
        <v>398</v>
      </c>
      <c r="C179" t="s">
        <v>399</v>
      </c>
      <c r="D179" t="s">
        <v>400</v>
      </c>
      <c r="E179" t="s">
        <v>401</v>
      </c>
      <c r="F179" t="s">
        <v>80</v>
      </c>
      <c r="G179">
        <v>1438969</v>
      </c>
      <c r="H179" t="s">
        <v>81</v>
      </c>
      <c r="I179">
        <v>15</v>
      </c>
      <c r="J179" s="1">
        <v>44500.601805555554</v>
      </c>
      <c r="K179" t="s">
        <v>222</v>
      </c>
      <c r="L179" t="s">
        <v>24</v>
      </c>
      <c r="M179" t="s">
        <v>40</v>
      </c>
      <c r="N179" t="s">
        <v>32</v>
      </c>
      <c r="P179">
        <v>85</v>
      </c>
      <c r="Q179">
        <v>1</v>
      </c>
      <c r="R179" t="s">
        <v>26</v>
      </c>
      <c r="S179" t="str">
        <f>IF(L179="Very Good Plus (VG+)",B179&amp;" - "&amp;C179&amp;" ("&amp;I179*85&amp;" р.)",B179&amp;" - "&amp;C179&amp;" ("&amp;I179*85&amp;" р.)")</f>
        <v>Black Rebel Motorcycle Club - B.R.M.C. (1275 р.)</v>
      </c>
    </row>
    <row r="180" spans="1:19">
      <c r="A180">
        <v>1697690728</v>
      </c>
      <c r="B180" t="s">
        <v>458</v>
      </c>
      <c r="C180" t="s">
        <v>459</v>
      </c>
      <c r="D180" t="s">
        <v>460</v>
      </c>
      <c r="E180" t="s">
        <v>461</v>
      </c>
      <c r="F180" t="s">
        <v>80</v>
      </c>
      <c r="G180">
        <v>3327299</v>
      </c>
      <c r="H180" t="s">
        <v>81</v>
      </c>
      <c r="I180">
        <v>15</v>
      </c>
      <c r="J180" s="1">
        <v>44500.642280092594</v>
      </c>
      <c r="K180" t="s">
        <v>462</v>
      </c>
      <c r="L180" t="s">
        <v>24</v>
      </c>
      <c r="M180" t="s">
        <v>40</v>
      </c>
      <c r="N180" t="s">
        <v>32</v>
      </c>
      <c r="P180">
        <v>85</v>
      </c>
      <c r="Q180">
        <v>1</v>
      </c>
      <c r="R180" t="s">
        <v>26</v>
      </c>
      <c r="S180" t="str">
        <f>IF(L180="Very Good Plus (VG+)",B180&amp;" - "&amp;C180&amp;" ("&amp;I180*85&amp;" р.)",B180&amp;" - "&amp;C180&amp;" ("&amp;I180*85&amp;" р.)")</f>
        <v>DJ Krush - 覚醒 -Kakusei- (1275 р.)</v>
      </c>
    </row>
    <row r="181" spans="1:19">
      <c r="A181">
        <v>1697693119</v>
      </c>
      <c r="B181" t="s">
        <v>479</v>
      </c>
      <c r="C181" t="s">
        <v>480</v>
      </c>
      <c r="D181" t="s">
        <v>481</v>
      </c>
      <c r="E181" t="s">
        <v>482</v>
      </c>
      <c r="F181" t="s">
        <v>133</v>
      </c>
      <c r="G181">
        <v>8365834</v>
      </c>
      <c r="H181" t="s">
        <v>81</v>
      </c>
      <c r="I181">
        <v>15</v>
      </c>
      <c r="J181" s="1">
        <v>44500.649629629632</v>
      </c>
      <c r="K181" t="s">
        <v>483</v>
      </c>
      <c r="L181" t="s">
        <v>83</v>
      </c>
      <c r="M181" t="s">
        <v>40</v>
      </c>
      <c r="N181" t="s">
        <v>32</v>
      </c>
      <c r="P181">
        <v>85</v>
      </c>
      <c r="Q181">
        <v>1</v>
      </c>
      <c r="R181" t="s">
        <v>26</v>
      </c>
      <c r="S181" t="str">
        <f>IF(L181="Very Good Plus (VG+)",B181&amp;" - "&amp;C181&amp;" ("&amp;I181*85&amp;" р.)",B181&amp;" - "&amp;C181&amp;" ("&amp;I181*85&amp;" р.)")</f>
        <v>Pulp - Hits (1275 р.)</v>
      </c>
    </row>
    <row r="182" spans="1:19">
      <c r="A182">
        <v>1697696053</v>
      </c>
      <c r="B182" t="s">
        <v>499</v>
      </c>
      <c r="C182" t="s">
        <v>500</v>
      </c>
      <c r="D182" t="s">
        <v>225</v>
      </c>
      <c r="E182" t="s">
        <v>501</v>
      </c>
      <c r="F182" t="s">
        <v>133</v>
      </c>
      <c r="G182">
        <v>3638219</v>
      </c>
      <c r="H182" t="s">
        <v>81</v>
      </c>
      <c r="I182">
        <v>15</v>
      </c>
      <c r="J182" s="1">
        <v>44500.661793981482</v>
      </c>
      <c r="K182" t="s">
        <v>222</v>
      </c>
      <c r="L182" t="s">
        <v>40</v>
      </c>
      <c r="M182" t="s">
        <v>40</v>
      </c>
      <c r="N182" t="s">
        <v>32</v>
      </c>
      <c r="P182">
        <v>85</v>
      </c>
      <c r="Q182">
        <v>1</v>
      </c>
      <c r="R182" t="s">
        <v>26</v>
      </c>
      <c r="S182" t="str">
        <f>IF(L182="Very Good Plus (VG+)",B182&amp;" - "&amp;C182&amp;" ("&amp;I182*85&amp;" р.)",B182&amp;" - "&amp;C182&amp;" ("&amp;I182*85&amp;" р.)")</f>
        <v>Жанна Агузарова - Любимые Песни.RU (1275 р.)</v>
      </c>
    </row>
    <row r="183" spans="1:19">
      <c r="A183">
        <v>1697696347</v>
      </c>
      <c r="B183" t="s">
        <v>502</v>
      </c>
      <c r="C183" t="s">
        <v>503</v>
      </c>
      <c r="D183" t="s">
        <v>504</v>
      </c>
      <c r="E183" t="s">
        <v>505</v>
      </c>
      <c r="F183" t="s">
        <v>80</v>
      </c>
      <c r="G183">
        <v>3760439</v>
      </c>
      <c r="H183" t="s">
        <v>81</v>
      </c>
      <c r="I183">
        <v>15</v>
      </c>
      <c r="J183" s="1">
        <v>44500.662847222222</v>
      </c>
      <c r="K183" t="s">
        <v>222</v>
      </c>
      <c r="L183" t="s">
        <v>40</v>
      </c>
      <c r="M183" t="s">
        <v>40</v>
      </c>
      <c r="N183" t="s">
        <v>32</v>
      </c>
      <c r="P183">
        <v>85</v>
      </c>
      <c r="Q183">
        <v>1</v>
      </c>
      <c r="R183" t="s">
        <v>26</v>
      </c>
      <c r="S183" t="str">
        <f>IF(L183="Very Good Plus (VG+)",B183&amp;" - "&amp;C183&amp;" ("&amp;I183*85&amp;" р.)",B183&amp;" - "&amp;C183&amp;" ("&amp;I183*85&amp;" р.)")</f>
        <v>Morrissey - You Are The Quarry (1275 р.)</v>
      </c>
    </row>
    <row r="184" spans="1:19">
      <c r="A184">
        <v>1697859958</v>
      </c>
      <c r="B184" t="s">
        <v>663</v>
      </c>
      <c r="C184" t="s">
        <v>664</v>
      </c>
      <c r="D184" t="s">
        <v>665</v>
      </c>
      <c r="E184" t="s">
        <v>666</v>
      </c>
      <c r="F184" t="s">
        <v>80</v>
      </c>
      <c r="G184">
        <v>1639437</v>
      </c>
      <c r="H184" t="s">
        <v>81</v>
      </c>
      <c r="I184">
        <v>15</v>
      </c>
      <c r="J184" s="1">
        <v>44501.035000000003</v>
      </c>
      <c r="K184" t="s">
        <v>222</v>
      </c>
      <c r="L184" t="s">
        <v>40</v>
      </c>
      <c r="M184" t="s">
        <v>40</v>
      </c>
      <c r="N184" t="s">
        <v>32</v>
      </c>
      <c r="P184">
        <v>85</v>
      </c>
      <c r="Q184">
        <v>1</v>
      </c>
      <c r="R184" t="s">
        <v>26</v>
      </c>
      <c r="S184" t="str">
        <f>IF(L184="Very Good Plus (VG+)",B184&amp;" - "&amp;C184&amp;" ("&amp;I184*85&amp;" р.)",B184&amp;" - "&amp;C184&amp;" ("&amp;I184*85&amp;" р.)")</f>
        <v>Kings Of Leon - Only By The Night (1275 р.)</v>
      </c>
    </row>
    <row r="185" spans="1:19">
      <c r="A185">
        <v>1697943298</v>
      </c>
      <c r="B185" t="s">
        <v>175</v>
      </c>
      <c r="C185" t="s">
        <v>743</v>
      </c>
      <c r="D185" t="s">
        <v>86</v>
      </c>
      <c r="E185" t="s">
        <v>192</v>
      </c>
      <c r="F185" t="s">
        <v>637</v>
      </c>
      <c r="G185">
        <v>2596913</v>
      </c>
      <c r="H185" t="s">
        <v>81</v>
      </c>
      <c r="I185">
        <v>15</v>
      </c>
      <c r="J185" s="1">
        <v>44501.075532407405</v>
      </c>
      <c r="K185" t="s">
        <v>462</v>
      </c>
      <c r="L185" t="s">
        <v>24</v>
      </c>
      <c r="M185" t="s">
        <v>40</v>
      </c>
      <c r="N185" t="s">
        <v>32</v>
      </c>
      <c r="P185">
        <v>85</v>
      </c>
      <c r="Q185">
        <v>1</v>
      </c>
      <c r="R185" t="s">
        <v>26</v>
      </c>
      <c r="S185" t="str">
        <f>IF(L185="Very Good Plus (VG+)",B185&amp;" - "&amp;C185&amp;" ("&amp;I185*85&amp;" р.)",B185&amp;" - "&amp;C185&amp;" ("&amp;I185*85&amp;" р.)")</f>
        <v>Земфира - Спасибо (1275 р.)</v>
      </c>
    </row>
    <row r="186" spans="1:19">
      <c r="A186">
        <v>1697981836</v>
      </c>
      <c r="B186" t="s">
        <v>420</v>
      </c>
      <c r="C186" t="s">
        <v>784</v>
      </c>
      <c r="D186" t="s">
        <v>148</v>
      </c>
      <c r="E186" t="s">
        <v>785</v>
      </c>
      <c r="F186" t="s">
        <v>753</v>
      </c>
      <c r="G186">
        <v>2766215</v>
      </c>
      <c r="H186" t="s">
        <v>81</v>
      </c>
      <c r="I186">
        <v>15</v>
      </c>
      <c r="J186" s="1">
        <v>44501.094942129632</v>
      </c>
      <c r="K186" t="s">
        <v>222</v>
      </c>
      <c r="L186" t="s">
        <v>40</v>
      </c>
      <c r="M186" t="s">
        <v>40</v>
      </c>
      <c r="N186" t="s">
        <v>32</v>
      </c>
      <c r="P186">
        <v>65</v>
      </c>
      <c r="Q186">
        <v>1</v>
      </c>
      <c r="R186" t="s">
        <v>26</v>
      </c>
      <c r="S186" t="str">
        <f>IF(L186="Very Good Plus (VG+)",B186&amp;" - "&amp;C186&amp;" ("&amp;I186*85&amp;" р.)",B186&amp;" - "&amp;C186&amp;" ("&amp;I186*85&amp;" р.)")</f>
        <v>Ляпис Трубецкой - Всем Девчонкам Нравится... (1275 р.)</v>
      </c>
    </row>
    <row r="187" spans="1:19">
      <c r="A187">
        <v>1703436631</v>
      </c>
      <c r="B187" t="s">
        <v>189</v>
      </c>
      <c r="C187" t="s">
        <v>867</v>
      </c>
      <c r="D187" t="s">
        <v>231</v>
      </c>
      <c r="E187" t="s">
        <v>868</v>
      </c>
      <c r="F187" t="s">
        <v>133</v>
      </c>
      <c r="G187">
        <v>20859175</v>
      </c>
      <c r="H187" t="s">
        <v>81</v>
      </c>
      <c r="I187">
        <v>15</v>
      </c>
      <c r="J187" s="1">
        <v>44505.160358796296</v>
      </c>
      <c r="K187" t="s">
        <v>462</v>
      </c>
      <c r="L187" t="s">
        <v>24</v>
      </c>
      <c r="M187" t="s">
        <v>234</v>
      </c>
      <c r="N187" t="s">
        <v>32</v>
      </c>
      <c r="P187">
        <v>85</v>
      </c>
      <c r="Q187">
        <v>1</v>
      </c>
      <c r="R187" t="s">
        <v>26</v>
      </c>
      <c r="S187" t="str">
        <f>IF(L187="Very Good Plus (VG+)",B187&amp;" - "&amp;C187&amp;" ("&amp;I187*85&amp;" р.)",B187&amp;" - "&amp;C187&amp;" ("&amp;I187*85&amp;" р.)")</f>
        <v>Various - Play Station (#5'07) Часть 1 (1275 р.)</v>
      </c>
    </row>
    <row r="188" spans="1:19">
      <c r="A188">
        <v>1703564188</v>
      </c>
      <c r="B188" t="s">
        <v>189</v>
      </c>
      <c r="C188" t="s">
        <v>869</v>
      </c>
      <c r="D188" t="s">
        <v>231</v>
      </c>
      <c r="E188" t="s">
        <v>870</v>
      </c>
      <c r="F188" t="s">
        <v>133</v>
      </c>
      <c r="G188">
        <v>20860114</v>
      </c>
      <c r="H188" t="s">
        <v>81</v>
      </c>
      <c r="I188">
        <v>15</v>
      </c>
      <c r="J188" s="1">
        <v>44505.237361111111</v>
      </c>
      <c r="K188" t="s">
        <v>462</v>
      </c>
      <c r="L188" t="s">
        <v>24</v>
      </c>
      <c r="M188" t="s">
        <v>234</v>
      </c>
      <c r="N188" t="s">
        <v>32</v>
      </c>
      <c r="P188">
        <v>85</v>
      </c>
      <c r="Q188">
        <v>1</v>
      </c>
      <c r="R188" t="s">
        <v>26</v>
      </c>
      <c r="S188" t="str">
        <f>IF(L188="Very Good Plus (VG+)",B188&amp;" - "&amp;C188&amp;" ("&amp;I188*85&amp;" р.)",B188&amp;" - "&amp;C188&amp;" ("&amp;I188*85&amp;" р.)")</f>
        <v>Various - Superсборка (#02'05) (1275 р.)</v>
      </c>
    </row>
    <row r="189" spans="1:19">
      <c r="A189">
        <v>1703571013</v>
      </c>
      <c r="B189" t="s">
        <v>189</v>
      </c>
      <c r="C189" t="s">
        <v>871</v>
      </c>
      <c r="D189" t="s">
        <v>231</v>
      </c>
      <c r="E189" t="s">
        <v>872</v>
      </c>
      <c r="F189" t="s">
        <v>133</v>
      </c>
      <c r="G189">
        <v>20860435</v>
      </c>
      <c r="H189" t="s">
        <v>81</v>
      </c>
      <c r="I189">
        <v>15</v>
      </c>
      <c r="J189" s="1">
        <v>44505.252291666664</v>
      </c>
      <c r="K189" t="s">
        <v>462</v>
      </c>
      <c r="L189" t="s">
        <v>24</v>
      </c>
      <c r="M189" t="s">
        <v>234</v>
      </c>
      <c r="N189" t="s">
        <v>32</v>
      </c>
      <c r="P189">
        <v>85</v>
      </c>
      <c r="Q189">
        <v>1</v>
      </c>
      <c r="R189" t="s">
        <v>26</v>
      </c>
      <c r="S189" t="str">
        <f>IF(L189="Very Good Plus (VG+)",B189&amp;" - "&amp;C189&amp;" ("&amp;I189*85&amp;" р.)",B189&amp;" - "&amp;C189&amp;" ("&amp;I189*85&amp;" р.)")</f>
        <v>Various - SuperСборка (#07'05) (1275 р.)</v>
      </c>
    </row>
    <row r="190" spans="1:19">
      <c r="A190">
        <v>1697855386</v>
      </c>
      <c r="B190" t="s">
        <v>189</v>
      </c>
      <c r="C190" t="s">
        <v>607</v>
      </c>
      <c r="D190" t="s">
        <v>153</v>
      </c>
      <c r="E190" t="s">
        <v>608</v>
      </c>
      <c r="F190" t="s">
        <v>609</v>
      </c>
      <c r="G190">
        <v>4986855</v>
      </c>
      <c r="H190" t="s">
        <v>81</v>
      </c>
      <c r="I190">
        <v>17</v>
      </c>
      <c r="J190" s="1">
        <v>44501.009456018517</v>
      </c>
      <c r="K190" t="s">
        <v>604</v>
      </c>
      <c r="L190" t="s">
        <v>83</v>
      </c>
      <c r="M190" t="s">
        <v>40</v>
      </c>
      <c r="N190" t="s">
        <v>32</v>
      </c>
      <c r="P190">
        <v>85</v>
      </c>
      <c r="Q190">
        <v>1</v>
      </c>
      <c r="R190" t="s">
        <v>26</v>
      </c>
      <c r="S190" t="str">
        <f>IF(L190="Very Good Plus (VG+)",B190&amp;" - "&amp;C190&amp;" ("&amp;I190*85&amp;" р.)",B190&amp;" - "&amp;C190&amp;" ("&amp;I190*85&amp;" р.)")</f>
        <v>Various - Нашествие - Шаг Восьмой (1445 р.)</v>
      </c>
    </row>
    <row r="191" spans="1:19">
      <c r="A191">
        <v>1698998224</v>
      </c>
      <c r="B191" t="s">
        <v>638</v>
      </c>
      <c r="C191" t="s">
        <v>826</v>
      </c>
      <c r="D191" t="s">
        <v>241</v>
      </c>
      <c r="E191" t="s">
        <v>827</v>
      </c>
      <c r="F191" t="s">
        <v>753</v>
      </c>
      <c r="G191">
        <v>20820472</v>
      </c>
      <c r="H191" t="s">
        <v>81</v>
      </c>
      <c r="I191">
        <v>17</v>
      </c>
      <c r="J191" s="1">
        <v>44502.2033912037</v>
      </c>
      <c r="K191" t="s">
        <v>222</v>
      </c>
      <c r="L191" t="s">
        <v>40</v>
      </c>
      <c r="M191" t="s">
        <v>40</v>
      </c>
      <c r="N191" t="s">
        <v>32</v>
      </c>
      <c r="P191">
        <v>65</v>
      </c>
      <c r="Q191">
        <v>1</v>
      </c>
      <c r="R191" t="s">
        <v>26</v>
      </c>
      <c r="S191" t="str">
        <f>IF(L191="Very Good Plus (VG+)",B191&amp;" - "&amp;C191&amp;" ("&amp;I191*85&amp;" р.)",B191&amp;" - "&amp;C191&amp;" ("&amp;I191*85&amp;" р.)")</f>
        <v>Markscheider Kunst - На связи (1445 р.)</v>
      </c>
    </row>
    <row r="192" spans="1:19">
      <c r="A192">
        <v>1697980756</v>
      </c>
      <c r="B192" t="s">
        <v>769</v>
      </c>
      <c r="C192" t="s">
        <v>770</v>
      </c>
      <c r="D192" t="s">
        <v>771</v>
      </c>
      <c r="E192" t="s">
        <v>772</v>
      </c>
      <c r="F192" t="s">
        <v>773</v>
      </c>
      <c r="G192">
        <v>5319155</v>
      </c>
      <c r="H192" t="s">
        <v>81</v>
      </c>
      <c r="I192">
        <v>18</v>
      </c>
      <c r="J192" s="1">
        <v>44501.091412037036</v>
      </c>
      <c r="K192" t="s">
        <v>222</v>
      </c>
      <c r="L192" t="s">
        <v>40</v>
      </c>
      <c r="M192" t="s">
        <v>40</v>
      </c>
      <c r="N192" t="s">
        <v>32</v>
      </c>
      <c r="P192">
        <v>65</v>
      </c>
      <c r="Q192">
        <v>1</v>
      </c>
      <c r="R192" t="s">
        <v>26</v>
      </c>
      <c r="S192" t="str">
        <f>IF(L192="Very Good Plus (VG+)",B192&amp;" - "&amp;C192&amp;" ("&amp;I192*85&amp;" р.)",B192&amp;" - "&amp;C192&amp;" ("&amp;I192*85&amp;" р.)")</f>
        <v>Distemper (2) - Путеводитель По Русскому Року (1530 р.)</v>
      </c>
    </row>
    <row r="193" spans="1:19">
      <c r="A193">
        <v>1671695392</v>
      </c>
      <c r="B193" t="s">
        <v>84</v>
      </c>
      <c r="C193" t="s">
        <v>85</v>
      </c>
      <c r="D193" t="s">
        <v>86</v>
      </c>
      <c r="E193" t="s">
        <v>87</v>
      </c>
      <c r="F193" t="s">
        <v>905</v>
      </c>
      <c r="G193">
        <v>10174393</v>
      </c>
      <c r="H193" t="s">
        <v>81</v>
      </c>
      <c r="I193">
        <v>20</v>
      </c>
      <c r="J193" s="1">
        <v>44481.365300925929</v>
      </c>
      <c r="K193" t="s">
        <v>89</v>
      </c>
      <c r="L193" t="s">
        <v>40</v>
      </c>
      <c r="M193" t="s">
        <v>83</v>
      </c>
      <c r="N193" t="s">
        <v>25</v>
      </c>
      <c r="P193">
        <v>85</v>
      </c>
      <c r="Q193">
        <v>1</v>
      </c>
      <c r="R193" t="s">
        <v>26</v>
      </c>
      <c r="S193" t="str">
        <f>IF(L193="Very Good Plus (VG+)",B193&amp;" - "&amp;C193&amp;" ("&amp;I193*85&amp;" р.)",B193&amp;" - "&amp;C193&amp;" ("&amp;I193*85&amp;" р.)")</f>
        <v>Аукцыон - Птица (1700 р.)</v>
      </c>
    </row>
    <row r="194" spans="1:19">
      <c r="A194">
        <v>1693817572</v>
      </c>
      <c r="B194" t="s">
        <v>123</v>
      </c>
      <c r="C194" t="s">
        <v>124</v>
      </c>
      <c r="D194" t="s">
        <v>125</v>
      </c>
      <c r="E194" t="s">
        <v>126</v>
      </c>
      <c r="F194" t="s">
        <v>127</v>
      </c>
      <c r="G194">
        <v>3815658</v>
      </c>
      <c r="H194" t="s">
        <v>81</v>
      </c>
      <c r="I194">
        <v>20</v>
      </c>
      <c r="J194" s="1">
        <v>44497.270868055559</v>
      </c>
      <c r="K194" t="s">
        <v>128</v>
      </c>
      <c r="L194" t="s">
        <v>24</v>
      </c>
      <c r="M194" t="s">
        <v>40</v>
      </c>
      <c r="N194" t="s">
        <v>32</v>
      </c>
      <c r="P194">
        <v>85</v>
      </c>
      <c r="Q194">
        <v>1</v>
      </c>
      <c r="R194" t="s">
        <v>26</v>
      </c>
      <c r="S194" t="str">
        <f>IF(L194="Very Good Plus (VG+)",B194&amp;" - "&amp;C194&amp;" ("&amp;I194*85&amp;" р.)",B194&amp;" - "&amp;C194&amp;" ("&amp;I194*85&amp;" р.)")</f>
        <v>Primal Scream - Screamadelica (1700 р.)</v>
      </c>
    </row>
    <row r="195" spans="1:19">
      <c r="A195">
        <v>1697606233</v>
      </c>
      <c r="B195" t="s">
        <v>198</v>
      </c>
      <c r="C195" t="s">
        <v>199</v>
      </c>
      <c r="D195" t="s">
        <v>200</v>
      </c>
      <c r="E195" t="s">
        <v>201</v>
      </c>
      <c r="F195" t="s">
        <v>202</v>
      </c>
      <c r="G195">
        <v>4640623</v>
      </c>
      <c r="H195" t="s">
        <v>81</v>
      </c>
      <c r="I195">
        <v>20</v>
      </c>
      <c r="J195" s="1">
        <v>44500.466770833336</v>
      </c>
      <c r="K195" t="s">
        <v>188</v>
      </c>
      <c r="L195" t="s">
        <v>83</v>
      </c>
      <c r="M195" t="s">
        <v>145</v>
      </c>
      <c r="N195" t="s">
        <v>32</v>
      </c>
      <c r="P195">
        <v>85</v>
      </c>
      <c r="Q195">
        <v>1</v>
      </c>
      <c r="R195" t="s">
        <v>26</v>
      </c>
      <c r="S195" t="str">
        <f>IF(L195="Very Good Plus (VG+)",B195&amp;" - "&amp;C195&amp;" ("&amp;I195*85&amp;" р.)",B195&amp;" - "&amp;C195&amp;" ("&amp;I195*85&amp;" р.)")</f>
        <v>Portishead - Roseland NYC Live (1700 р.)</v>
      </c>
    </row>
    <row r="196" spans="1:19">
      <c r="A196">
        <v>1697684299</v>
      </c>
      <c r="B196" t="s">
        <v>420</v>
      </c>
      <c r="C196" t="s">
        <v>421</v>
      </c>
      <c r="D196" t="s">
        <v>148</v>
      </c>
      <c r="E196" t="s">
        <v>422</v>
      </c>
      <c r="F196" t="s">
        <v>80</v>
      </c>
      <c r="G196">
        <v>1987248</v>
      </c>
      <c r="H196" t="s">
        <v>81</v>
      </c>
      <c r="I196">
        <v>20</v>
      </c>
      <c r="J196" s="1">
        <v>44500.624236111114</v>
      </c>
      <c r="K196" t="s">
        <v>363</v>
      </c>
      <c r="L196" t="s">
        <v>83</v>
      </c>
      <c r="M196" t="s">
        <v>83</v>
      </c>
      <c r="N196" t="s">
        <v>32</v>
      </c>
      <c r="P196">
        <v>85</v>
      </c>
      <c r="Q196">
        <v>1</v>
      </c>
      <c r="R196" t="s">
        <v>26</v>
      </c>
      <c r="S196" t="str">
        <f>IF(L196="Very Good Plus (VG+)",B196&amp;" - "&amp;C196&amp;" ("&amp;I196*85&amp;" р.)",B196&amp;" - "&amp;C196&amp;" ("&amp;I196*85&amp;" р.)")</f>
        <v>Ляпис Трубецкой - Ты Кинула (1700 р.)</v>
      </c>
    </row>
    <row r="197" spans="1:19">
      <c r="A197">
        <v>1697692903</v>
      </c>
      <c r="B197" t="s">
        <v>473</v>
      </c>
      <c r="C197" t="s">
        <v>476</v>
      </c>
      <c r="D197" t="s">
        <v>477</v>
      </c>
      <c r="E197">
        <v>2600706</v>
      </c>
      <c r="F197" t="s">
        <v>127</v>
      </c>
      <c r="G197">
        <v>9809266</v>
      </c>
      <c r="H197" t="s">
        <v>81</v>
      </c>
      <c r="I197">
        <v>20</v>
      </c>
      <c r="J197" s="1">
        <v>44500.648622685185</v>
      </c>
      <c r="K197" t="s">
        <v>478</v>
      </c>
      <c r="L197" t="s">
        <v>24</v>
      </c>
      <c r="M197" t="s">
        <v>40</v>
      </c>
      <c r="N197" t="s">
        <v>32</v>
      </c>
      <c r="P197">
        <v>85</v>
      </c>
      <c r="Q197">
        <v>1</v>
      </c>
      <c r="R197" t="s">
        <v>26</v>
      </c>
      <c r="S197" t="str">
        <f>IF(L197="Very Good Plus (VG+)",B197&amp;" - "&amp;C197&amp;" ("&amp;I197*85&amp;" р.)",B197&amp;" - "&amp;C197&amp;" ("&amp;I197*85&amp;" р.)")</f>
        <v>The Cure - Three Imaginary Boys (1700 р.)</v>
      </c>
    </row>
    <row r="198" spans="1:19">
      <c r="A198">
        <v>1697858890</v>
      </c>
      <c r="B198" t="s">
        <v>649</v>
      </c>
      <c r="C198" t="s">
        <v>650</v>
      </c>
      <c r="D198" t="s">
        <v>614</v>
      </c>
      <c r="E198" t="s">
        <v>651</v>
      </c>
      <c r="F198" t="s">
        <v>652</v>
      </c>
      <c r="G198">
        <v>2412488</v>
      </c>
      <c r="H198" t="s">
        <v>81</v>
      </c>
      <c r="I198">
        <v>20</v>
      </c>
      <c r="J198" s="1">
        <v>44501.030925925923</v>
      </c>
      <c r="K198" t="s">
        <v>590</v>
      </c>
      <c r="L198" t="s">
        <v>83</v>
      </c>
      <c r="M198" t="s">
        <v>40</v>
      </c>
      <c r="N198" t="s">
        <v>32</v>
      </c>
      <c r="P198">
        <v>85</v>
      </c>
      <c r="Q198">
        <v>1</v>
      </c>
      <c r="R198" t="s">
        <v>26</v>
      </c>
      <c r="S198" t="str">
        <f>IF(L198="Very Good Plus (VG+)",B198&amp;" - "&amp;C198&amp;" ("&amp;I198*85&amp;" р.)",B198&amp;" - "&amp;C198&amp;" ("&amp;I198*85&amp;" р.)")</f>
        <v>Юрий Шевчук &amp; ДДТ - Прекрасная Любовь (1700 р.)</v>
      </c>
    </row>
    <row r="199" spans="1:19">
      <c r="A199">
        <v>1697938477</v>
      </c>
      <c r="B199" t="s">
        <v>712</v>
      </c>
      <c r="C199" t="s">
        <v>713</v>
      </c>
      <c r="D199" t="s">
        <v>361</v>
      </c>
      <c r="E199" t="s">
        <v>714</v>
      </c>
      <c r="F199" t="s">
        <v>715</v>
      </c>
      <c r="G199">
        <v>3524787</v>
      </c>
      <c r="H199" t="s">
        <v>81</v>
      </c>
      <c r="I199">
        <v>20</v>
      </c>
      <c r="J199" s="1">
        <v>44501.058055555557</v>
      </c>
      <c r="K199" t="s">
        <v>462</v>
      </c>
      <c r="L199" t="s">
        <v>24</v>
      </c>
      <c r="M199" t="s">
        <v>40</v>
      </c>
      <c r="N199" t="s">
        <v>32</v>
      </c>
      <c r="P199">
        <v>85</v>
      </c>
      <c r="Q199">
        <v>1</v>
      </c>
      <c r="R199" t="s">
        <v>26</v>
      </c>
      <c r="S199" t="str">
        <f>IF(L199="Very Good Plus (VG+)",B199&amp;" - "&amp;C199&amp;" ("&amp;I199*85&amp;" р.)",B199&amp;" - "&amp;C199&amp;" ("&amp;I199*85&amp;" р.)")</f>
        <v>Александр Башлачёв - Лихо 2 (1700 р.)</v>
      </c>
    </row>
    <row r="200" spans="1:19">
      <c r="A200">
        <v>1697939236</v>
      </c>
      <c r="B200" t="s">
        <v>712</v>
      </c>
      <c r="C200" t="s">
        <v>719</v>
      </c>
      <c r="D200" t="s">
        <v>361</v>
      </c>
      <c r="E200" t="s">
        <v>714</v>
      </c>
      <c r="F200" t="s">
        <v>715</v>
      </c>
      <c r="G200">
        <v>3523384</v>
      </c>
      <c r="H200" t="s">
        <v>81</v>
      </c>
      <c r="I200">
        <v>20</v>
      </c>
      <c r="J200" s="1">
        <v>44501.060949074075</v>
      </c>
      <c r="K200" t="s">
        <v>462</v>
      </c>
      <c r="L200" t="s">
        <v>24</v>
      </c>
      <c r="M200" t="s">
        <v>40</v>
      </c>
      <c r="N200" t="s">
        <v>32</v>
      </c>
      <c r="P200">
        <v>85</v>
      </c>
      <c r="Q200">
        <v>1</v>
      </c>
      <c r="R200" t="s">
        <v>26</v>
      </c>
      <c r="S200" t="str">
        <f>IF(L200="Very Good Plus (VG+)",B200&amp;" - "&amp;C200&amp;" ("&amp;I200*85&amp;" р.)",B200&amp;" - "&amp;C200&amp;" ("&amp;I200*85&amp;" р.)")</f>
        <v>Александр Башлачёв - Лихо 1 (1700 р.)</v>
      </c>
    </row>
    <row r="201" spans="1:19">
      <c r="A201">
        <v>1697940058</v>
      </c>
      <c r="B201" t="s">
        <v>189</v>
      </c>
      <c r="C201" t="s">
        <v>723</v>
      </c>
      <c r="D201" t="s">
        <v>724</v>
      </c>
      <c r="E201" t="s">
        <v>725</v>
      </c>
      <c r="F201" t="s">
        <v>726</v>
      </c>
      <c r="G201">
        <v>15961353</v>
      </c>
      <c r="H201" t="s">
        <v>81</v>
      </c>
      <c r="I201">
        <v>20</v>
      </c>
      <c r="J201" s="1">
        <v>44501.064282407409</v>
      </c>
      <c r="K201" t="s">
        <v>727</v>
      </c>
      <c r="L201" t="s">
        <v>24</v>
      </c>
      <c r="M201" t="s">
        <v>40</v>
      </c>
      <c r="N201" t="s">
        <v>32</v>
      </c>
      <c r="P201">
        <v>510</v>
      </c>
      <c r="Q201">
        <v>6</v>
      </c>
      <c r="R201" t="s">
        <v>26</v>
      </c>
      <c r="S201" t="str">
        <f>IF(L201="Very Good Plus (VG+)",B201&amp;" - "&amp;C201&amp;" ("&amp;I201*85&amp;" р.)",B201&amp;" - "&amp;C201&amp;" ("&amp;I201*85&amp;" р.)")</f>
        <v>Various - 100% Rock Classic (1700 р.)</v>
      </c>
    </row>
    <row r="202" spans="1:19">
      <c r="A202">
        <v>1697982745</v>
      </c>
      <c r="B202" t="s">
        <v>794</v>
      </c>
      <c r="C202" t="s">
        <v>795</v>
      </c>
      <c r="D202" t="s">
        <v>148</v>
      </c>
      <c r="E202" t="s">
        <v>796</v>
      </c>
      <c r="F202" t="s">
        <v>753</v>
      </c>
      <c r="G202">
        <v>9641107</v>
      </c>
      <c r="H202" t="s">
        <v>81</v>
      </c>
      <c r="I202">
        <v>20</v>
      </c>
      <c r="J202" s="1">
        <v>44501.098043981481</v>
      </c>
      <c r="K202" t="s">
        <v>222</v>
      </c>
      <c r="L202" t="s">
        <v>40</v>
      </c>
      <c r="M202" t="s">
        <v>40</v>
      </c>
      <c r="N202" t="s">
        <v>32</v>
      </c>
      <c r="P202">
        <v>65</v>
      </c>
      <c r="Q202">
        <v>1</v>
      </c>
      <c r="R202" t="s">
        <v>26</v>
      </c>
      <c r="S202" t="str">
        <f>IF(L202="Very Good Plus (VG+)",B202&amp;" - "&amp;C202&amp;" ("&amp;I202*85&amp;" р.)",B202&amp;" - "&amp;C202&amp;" ("&amp;I202*85&amp;" р.)")</f>
        <v>S.P.O.R.T. - Сделано По Правилам (1700 р.)</v>
      </c>
    </row>
    <row r="203" spans="1:19">
      <c r="A203">
        <v>1697982979</v>
      </c>
      <c r="B203" t="s">
        <v>341</v>
      </c>
      <c r="C203" t="s">
        <v>797</v>
      </c>
      <c r="D203" t="s">
        <v>365</v>
      </c>
      <c r="E203" t="s">
        <v>798</v>
      </c>
      <c r="F203" t="s">
        <v>776</v>
      </c>
      <c r="G203">
        <v>11063393</v>
      </c>
      <c r="H203" t="s">
        <v>81</v>
      </c>
      <c r="I203">
        <v>20</v>
      </c>
      <c r="J203" s="1">
        <v>44501.09883101852</v>
      </c>
      <c r="K203" t="s">
        <v>222</v>
      </c>
      <c r="L203" t="s">
        <v>40</v>
      </c>
      <c r="M203" t="s">
        <v>40</v>
      </c>
      <c r="N203" t="s">
        <v>32</v>
      </c>
      <c r="P203">
        <v>65</v>
      </c>
      <c r="Q203">
        <v>1</v>
      </c>
      <c r="R203" t="s">
        <v>26</v>
      </c>
      <c r="S203" t="str">
        <f>IF(L203="Very Good Plus (VG+)",B203&amp;" - "&amp;C203&amp;" ("&amp;I203*85&amp;" р.)",B203&amp;" - "&amp;C203&amp;" ("&amp;I203*85&amp;" р.)")</f>
        <v>Павел Кашин - Пламенный Посланник (1700 р.)</v>
      </c>
    </row>
    <row r="204" spans="1:19">
      <c r="A204">
        <v>1697983186</v>
      </c>
      <c r="B204" t="s">
        <v>582</v>
      </c>
      <c r="C204" t="s">
        <v>799</v>
      </c>
      <c r="D204" t="s">
        <v>584</v>
      </c>
      <c r="E204" t="s">
        <v>800</v>
      </c>
      <c r="F204" t="s">
        <v>776</v>
      </c>
      <c r="G204">
        <v>12778882</v>
      </c>
      <c r="H204" t="s">
        <v>81</v>
      </c>
      <c r="I204">
        <v>20</v>
      </c>
      <c r="J204" s="1">
        <v>44501.099363425928</v>
      </c>
      <c r="K204" t="s">
        <v>222</v>
      </c>
      <c r="L204" t="s">
        <v>40</v>
      </c>
      <c r="M204" t="s">
        <v>40</v>
      </c>
      <c r="N204" t="s">
        <v>32</v>
      </c>
      <c r="P204">
        <v>65</v>
      </c>
      <c r="Q204">
        <v>1</v>
      </c>
      <c r="R204" t="s">
        <v>26</v>
      </c>
      <c r="S204" t="str">
        <f>IF(L204="Very Good Plus (VG+)",B204&amp;" - "&amp;C204&amp;" ("&amp;I204*85&amp;" р.)",B204&amp;" - "&amp;C204&amp;" ("&amp;I204*85&amp;" р.)")</f>
        <v>I.F.K. - Жизнь РадиКала (1700 р.)</v>
      </c>
    </row>
    <row r="205" spans="1:19">
      <c r="A205">
        <v>1698730240</v>
      </c>
      <c r="B205" t="s">
        <v>411</v>
      </c>
      <c r="C205" t="s">
        <v>816</v>
      </c>
      <c r="D205" t="s">
        <v>413</v>
      </c>
      <c r="E205" t="s">
        <v>817</v>
      </c>
      <c r="F205" t="s">
        <v>818</v>
      </c>
      <c r="G205">
        <v>12083908</v>
      </c>
      <c r="H205" t="s">
        <v>81</v>
      </c>
      <c r="I205">
        <v>20</v>
      </c>
      <c r="J205" s="1">
        <v>44501.588356481479</v>
      </c>
      <c r="K205" t="s">
        <v>819</v>
      </c>
      <c r="L205" t="s">
        <v>83</v>
      </c>
      <c r="M205" t="s">
        <v>40</v>
      </c>
      <c r="N205" t="s">
        <v>32</v>
      </c>
      <c r="P205">
        <v>85</v>
      </c>
      <c r="Q205">
        <v>1</v>
      </c>
      <c r="R205" t="s">
        <v>26</v>
      </c>
      <c r="S205" t="str">
        <f>IF(L205="Very Good Plus (VG+)",B205&amp;" - "&amp;C205&amp;" ("&amp;I205*85&amp;" р.)",B205&amp;" - "&amp;C205&amp;" ("&amp;I205*85&amp;" р.)")</f>
        <v>Oasis (2) - Live By The Sea (1700 р.)</v>
      </c>
    </row>
    <row r="206" spans="1:19">
      <c r="A206">
        <v>1697942239</v>
      </c>
      <c r="B206" t="s">
        <v>302</v>
      </c>
      <c r="C206" t="s">
        <v>736</v>
      </c>
      <c r="D206" t="s">
        <v>737</v>
      </c>
      <c r="E206" t="s">
        <v>192</v>
      </c>
      <c r="F206" t="s">
        <v>207</v>
      </c>
      <c r="G206">
        <v>14275397</v>
      </c>
      <c r="H206" t="s">
        <v>81</v>
      </c>
      <c r="I206">
        <v>25</v>
      </c>
      <c r="J206" s="1">
        <v>44501.071458333332</v>
      </c>
      <c r="K206" t="s">
        <v>222</v>
      </c>
      <c r="L206" t="s">
        <v>40</v>
      </c>
      <c r="M206" t="s">
        <v>40</v>
      </c>
      <c r="N206" t="s">
        <v>32</v>
      </c>
      <c r="P206">
        <v>85</v>
      </c>
      <c r="Q206">
        <v>1</v>
      </c>
      <c r="R206" t="s">
        <v>26</v>
      </c>
      <c r="S206" t="str">
        <f>IF(L206="Very Good Plus (VG+)",B206&amp;" - "&amp;C206&amp;" ("&amp;I206*85&amp;" р.)",B206&amp;" - "&amp;C206&amp;" ("&amp;I206*85&amp;" р.)")</f>
        <v>Punk TV - Sunderground (2125 р.)</v>
      </c>
    </row>
    <row r="207" spans="1:19">
      <c r="A207">
        <v>1697957557</v>
      </c>
      <c r="B207" t="s">
        <v>754</v>
      </c>
      <c r="C207" t="s">
        <v>755</v>
      </c>
      <c r="D207" t="s">
        <v>756</v>
      </c>
      <c r="E207" t="s">
        <v>757</v>
      </c>
      <c r="F207" t="s">
        <v>753</v>
      </c>
      <c r="G207">
        <v>15170969</v>
      </c>
      <c r="H207" t="s">
        <v>81</v>
      </c>
      <c r="I207">
        <v>25</v>
      </c>
      <c r="J207" s="1">
        <v>44501.086273148147</v>
      </c>
      <c r="K207" t="s">
        <v>222</v>
      </c>
      <c r="L207" t="s">
        <v>40</v>
      </c>
      <c r="M207" t="s">
        <v>40</v>
      </c>
      <c r="N207" t="s">
        <v>32</v>
      </c>
      <c r="P207">
        <v>65</v>
      </c>
      <c r="Q207">
        <v>1</v>
      </c>
      <c r="R207" t="s">
        <v>26</v>
      </c>
      <c r="S207" t="str">
        <f>IF(L207="Very Good Plus (VG+)",B207&amp;" - "&amp;C207&amp;" ("&amp;I207*85&amp;" р.)",B207&amp;" - "&amp;C207&amp;" ("&amp;I207*85&amp;" р.)")</f>
        <v>Rammstein - Mutter (2125 р.)</v>
      </c>
    </row>
    <row r="208" spans="1:19" hidden="1">
      <c r="A208">
        <v>1671592459</v>
      </c>
      <c r="B208" t="s">
        <v>860</v>
      </c>
      <c r="C208" t="s">
        <v>861</v>
      </c>
      <c r="D208" t="s">
        <v>862</v>
      </c>
      <c r="E208" t="s">
        <v>192</v>
      </c>
      <c r="F208" t="s">
        <v>863</v>
      </c>
      <c r="G208">
        <v>20413630</v>
      </c>
      <c r="H208" t="s">
        <v>22</v>
      </c>
      <c r="I208">
        <v>86</v>
      </c>
      <c r="J208" s="1">
        <v>44502.389710648145</v>
      </c>
      <c r="K208" t="s">
        <v>864</v>
      </c>
      <c r="L208" t="s">
        <v>24</v>
      </c>
      <c r="M208" t="s">
        <v>24</v>
      </c>
      <c r="N208" t="s">
        <v>32</v>
      </c>
      <c r="P208">
        <v>230</v>
      </c>
      <c r="Q208">
        <v>1</v>
      </c>
      <c r="R208" t="s">
        <v>26</v>
      </c>
      <c r="S208" t="str">
        <f>IF(L208="Very Good Plus (VG+)",B208&amp;" - "&amp;C208&amp;" ("&amp;I208*85&amp;" р.)",B208&amp;" - "&amp;C208&amp;" ("&amp;I208*85&amp;" р.)")</f>
        <v>IC3PEAK - Сказка (7310 р.)</v>
      </c>
    </row>
    <row r="209" spans="1:20">
      <c r="A209">
        <v>1697941849</v>
      </c>
      <c r="B209" t="s">
        <v>732</v>
      </c>
      <c r="C209" t="s">
        <v>732</v>
      </c>
      <c r="D209" t="s">
        <v>733</v>
      </c>
      <c r="E209" t="s">
        <v>734</v>
      </c>
      <c r="F209" t="s">
        <v>327</v>
      </c>
      <c r="G209">
        <v>1492787</v>
      </c>
      <c r="H209" t="s">
        <v>81</v>
      </c>
      <c r="I209">
        <v>30</v>
      </c>
      <c r="J209" s="1">
        <v>44501.070173611108</v>
      </c>
      <c r="K209" t="s">
        <v>735</v>
      </c>
      <c r="L209" t="s">
        <v>83</v>
      </c>
      <c r="M209" t="s">
        <v>40</v>
      </c>
      <c r="N209" t="s">
        <v>32</v>
      </c>
      <c r="P209">
        <v>85</v>
      </c>
      <c r="Q209">
        <v>1</v>
      </c>
      <c r="R209" t="s">
        <v>26</v>
      </c>
      <c r="S209" t="str">
        <f>IF(L209="Very Good Plus (VG+)",B209&amp;" - "&amp;C209&amp;" ("&amp;I209*85&amp;" р.)",B209&amp;" - "&amp;C209&amp;" ("&amp;I209*85&amp;" р.)")</f>
        <v>Барто - Барто (2550 р.)</v>
      </c>
    </row>
    <row r="210" spans="1:20">
      <c r="A210">
        <v>1512977350</v>
      </c>
      <c r="B210" t="s">
        <v>828</v>
      </c>
      <c r="C210" t="s">
        <v>829</v>
      </c>
      <c r="D210" t="s">
        <v>527</v>
      </c>
      <c r="E210" t="s">
        <v>830</v>
      </c>
      <c r="F210" t="s">
        <v>56</v>
      </c>
      <c r="G210">
        <v>1243606</v>
      </c>
      <c r="H210" t="s">
        <v>81</v>
      </c>
      <c r="I210">
        <v>42</v>
      </c>
      <c r="J210" s="1">
        <v>44565.983715277776</v>
      </c>
      <c r="K210" t="s">
        <v>831</v>
      </c>
      <c r="L210" t="s">
        <v>40</v>
      </c>
      <c r="M210" t="s">
        <v>145</v>
      </c>
      <c r="N210" t="s">
        <v>25</v>
      </c>
      <c r="P210">
        <v>230</v>
      </c>
      <c r="Q210">
        <v>1</v>
      </c>
      <c r="R210" t="s">
        <v>26</v>
      </c>
      <c r="S210" t="str">
        <f>IF(L210="Very Good Plus (VG+)",B210&amp;" - "&amp;C210&amp;" ("&amp;I210*85&amp;" р.)",B210&amp;" - "&amp;C210&amp;" ("&amp;I210*85&amp;" р.)")</f>
        <v>The Wonder Stuff - Construction For The Modern Idiot (3570 р.)</v>
      </c>
      <c r="T210">
        <f t="shared" ref="T210" si="1">I210*85</f>
        <v>3570</v>
      </c>
    </row>
    <row r="211" spans="1:20">
      <c r="A211">
        <v>1697881501</v>
      </c>
      <c r="B211" t="s">
        <v>697</v>
      </c>
      <c r="C211" t="s">
        <v>698</v>
      </c>
      <c r="D211" t="s">
        <v>699</v>
      </c>
      <c r="E211" t="s">
        <v>700</v>
      </c>
      <c r="F211" t="s">
        <v>80</v>
      </c>
      <c r="G211">
        <v>1994789</v>
      </c>
      <c r="H211" t="s">
        <v>81</v>
      </c>
      <c r="I211">
        <v>45</v>
      </c>
      <c r="J211" s="1">
        <v>44501.052685185183</v>
      </c>
      <c r="K211" t="s">
        <v>222</v>
      </c>
      <c r="L211" t="s">
        <v>40</v>
      </c>
      <c r="M211" t="s">
        <v>40</v>
      </c>
      <c r="N211" t="s">
        <v>32</v>
      </c>
      <c r="P211">
        <v>85</v>
      </c>
      <c r="Q211">
        <v>1</v>
      </c>
      <c r="R211" t="s">
        <v>26</v>
      </c>
      <c r="S211" t="str">
        <f>IF(L211="Very Good Plus (VG+)",B211&amp;" - "&amp;C211&amp;" ("&amp;I211*85&amp;" р.)",B211&amp;" - "&amp;C211&amp;" ("&amp;I211*85&amp;" р.)")</f>
        <v>The Verve - Urban Hymns (3825 р.)</v>
      </c>
    </row>
    <row r="212" spans="1:20">
      <c r="A212">
        <v>1704024814</v>
      </c>
      <c r="B212" t="s">
        <v>873</v>
      </c>
      <c r="C212" t="s">
        <v>874</v>
      </c>
      <c r="D212" t="s">
        <v>875</v>
      </c>
      <c r="E212" t="s">
        <v>876</v>
      </c>
      <c r="F212" t="s">
        <v>877</v>
      </c>
      <c r="G212">
        <v>9097269</v>
      </c>
      <c r="H212" t="s">
        <v>81</v>
      </c>
      <c r="I212">
        <v>49</v>
      </c>
      <c r="J212" s="1">
        <v>44505.422534722224</v>
      </c>
      <c r="K212" t="s">
        <v>878</v>
      </c>
      <c r="L212" t="s">
        <v>24</v>
      </c>
      <c r="M212" t="s">
        <v>40</v>
      </c>
      <c r="N212" t="s">
        <v>32</v>
      </c>
      <c r="P212">
        <v>295</v>
      </c>
      <c r="Q212">
        <v>1</v>
      </c>
      <c r="R212" t="s">
        <v>26</v>
      </c>
      <c r="S212" t="str">
        <f>IF(L212="Very Good Plus (VG+)",B212&amp;" - "&amp;C212&amp;" ("&amp;I212*85&amp;" р.)",B212&amp;" - "&amp;C212&amp;" ("&amp;I212*85&amp;" р.)")</f>
        <v>Dyad - Floating Points Drown (4165 р.)</v>
      </c>
    </row>
    <row r="213" spans="1:20">
      <c r="A213">
        <v>1697860534</v>
      </c>
      <c r="B213" t="s">
        <v>667</v>
      </c>
      <c r="C213" t="s">
        <v>668</v>
      </c>
      <c r="D213" t="s">
        <v>504</v>
      </c>
      <c r="E213">
        <v>82876659462</v>
      </c>
      <c r="F213" t="s">
        <v>669</v>
      </c>
      <c r="G213">
        <v>9480735</v>
      </c>
      <c r="H213" t="s">
        <v>81</v>
      </c>
      <c r="I213">
        <v>50</v>
      </c>
      <c r="J213" s="1">
        <v>44501.037881944445</v>
      </c>
      <c r="K213" t="s">
        <v>462</v>
      </c>
      <c r="L213" t="s">
        <v>40</v>
      </c>
      <c r="M213" t="s">
        <v>40</v>
      </c>
      <c r="N213" t="s">
        <v>32</v>
      </c>
      <c r="P213">
        <v>85</v>
      </c>
      <c r="Q213">
        <v>1</v>
      </c>
      <c r="R213" t="s">
        <v>26</v>
      </c>
      <c r="S213" t="str">
        <f>IF(L213="Very Good Plus (VG+)",B213&amp;" - "&amp;C213&amp;" ("&amp;I213*85&amp;" р.)",B213&amp;" - "&amp;C213&amp;" ("&amp;I213*85&amp;" р.)")</f>
        <v>Malcolm McLaren - Paris (4250 р.)</v>
      </c>
    </row>
    <row r="214" spans="1:20">
      <c r="A214">
        <v>1510632190</v>
      </c>
      <c r="B214" t="s">
        <v>896</v>
      </c>
      <c r="C214" t="s">
        <v>897</v>
      </c>
      <c r="D214" t="s">
        <v>898</v>
      </c>
      <c r="E214" t="s">
        <v>899</v>
      </c>
      <c r="F214" t="s">
        <v>56</v>
      </c>
      <c r="G214">
        <v>1183658</v>
      </c>
      <c r="H214" t="s">
        <v>81</v>
      </c>
      <c r="I214">
        <v>75</v>
      </c>
      <c r="J214" s="1">
        <v>44520.267974537041</v>
      </c>
      <c r="K214" t="s">
        <v>900</v>
      </c>
      <c r="L214" t="s">
        <v>83</v>
      </c>
      <c r="M214" t="s">
        <v>40</v>
      </c>
      <c r="N214" t="s">
        <v>25</v>
      </c>
      <c r="P214">
        <v>230</v>
      </c>
      <c r="Q214">
        <v>1</v>
      </c>
      <c r="R214" t="s">
        <v>26</v>
      </c>
      <c r="S214" t="str">
        <f>IF(L214="Very Good Plus (VG+)",B214&amp;" - "&amp;C214&amp;" ("&amp;I214*85&amp;" р.)",B214&amp;" - "&amp;C214&amp;" ("&amp;I214*85&amp;" р.)")</f>
        <v>Echo &amp; The Bunnymen - Flowers (6375 р.)</v>
      </c>
      <c r="T214">
        <f t="shared" ref="T213:T214" si="2">I214*85</f>
        <v>6375</v>
      </c>
    </row>
    <row r="215" spans="1:20" hidden="1">
      <c r="A215">
        <v>1658460205</v>
      </c>
      <c r="B215" t="s">
        <v>892</v>
      </c>
      <c r="C215" t="s">
        <v>893</v>
      </c>
      <c r="D215" t="s">
        <v>404</v>
      </c>
      <c r="E215" t="s">
        <v>894</v>
      </c>
      <c r="F215" t="s">
        <v>56</v>
      </c>
      <c r="G215">
        <v>7829381</v>
      </c>
      <c r="H215" t="s">
        <v>22</v>
      </c>
      <c r="I215">
        <v>110</v>
      </c>
      <c r="J215" s="1">
        <v>44520.265277777777</v>
      </c>
      <c r="K215" t="s">
        <v>895</v>
      </c>
      <c r="L215" t="s">
        <v>24</v>
      </c>
      <c r="M215" t="s">
        <v>40</v>
      </c>
      <c r="N215" t="s">
        <v>25</v>
      </c>
      <c r="P215">
        <v>230</v>
      </c>
      <c r="Q215">
        <v>1</v>
      </c>
      <c r="R215" t="s">
        <v>26</v>
      </c>
      <c r="S215" t="str">
        <f>IF(L215="Very Good Plus (VG+)",B215&amp;" - "&amp;C215&amp;" ("&amp;I215*85&amp;" р.)",B215&amp;" - "&amp;C215&amp;" ("&amp;I215*85&amp;" р.)")</f>
        <v>Goo Goo Dolls - Dizzy Up The Girl (9350 р.)</v>
      </c>
    </row>
    <row r="216" spans="1:20">
      <c r="A216">
        <v>1786024240</v>
      </c>
      <c r="B216" t="s">
        <v>70</v>
      </c>
      <c r="C216" t="s">
        <v>927</v>
      </c>
      <c r="D216" t="s">
        <v>928</v>
      </c>
      <c r="E216" t="s">
        <v>929</v>
      </c>
      <c r="F216" t="s">
        <v>74</v>
      </c>
      <c r="G216">
        <v>1407245</v>
      </c>
      <c r="H216" t="s">
        <v>81</v>
      </c>
      <c r="I216">
        <v>75</v>
      </c>
      <c r="J216" s="1">
        <v>44564.183113425926</v>
      </c>
      <c r="K216" t="s">
        <v>930</v>
      </c>
      <c r="L216" t="s">
        <v>24</v>
      </c>
      <c r="M216" t="s">
        <v>24</v>
      </c>
      <c r="N216" t="s">
        <v>32</v>
      </c>
      <c r="P216">
        <v>230</v>
      </c>
      <c r="Q216">
        <v>1</v>
      </c>
      <c r="R216" t="s">
        <v>26</v>
      </c>
      <c r="S216" t="str">
        <f>IF(L216="Very Good Plus (VG+)",B216&amp;" - "&amp;C216&amp;" ("&amp;I216*85&amp;" р.)",B216&amp;" - "&amp;C216&amp;" ("&amp;I216*85&amp;" р.)")</f>
        <v>They Might Be Giants - The Else (6375 р.)</v>
      </c>
      <c r="T216">
        <f>I216*85</f>
        <v>6375</v>
      </c>
    </row>
    <row r="217" spans="1:20">
      <c r="A217">
        <v>1636002466</v>
      </c>
      <c r="B217" t="s">
        <v>838</v>
      </c>
      <c r="C217" t="s">
        <v>839</v>
      </c>
      <c r="D217" t="s">
        <v>114</v>
      </c>
      <c r="E217" t="s">
        <v>840</v>
      </c>
      <c r="F217" t="s">
        <v>62</v>
      </c>
      <c r="G217">
        <v>3452386</v>
      </c>
      <c r="H217" t="s">
        <v>81</v>
      </c>
      <c r="I217">
        <v>75</v>
      </c>
      <c r="J217" s="1">
        <v>44565.980902777781</v>
      </c>
      <c r="K217" t="s">
        <v>930</v>
      </c>
      <c r="L217" t="s">
        <v>24</v>
      </c>
      <c r="M217" t="s">
        <v>40</v>
      </c>
      <c r="N217" t="s">
        <v>25</v>
      </c>
      <c r="P217">
        <v>460</v>
      </c>
      <c r="Q217">
        <v>2</v>
      </c>
      <c r="R217" t="s">
        <v>26</v>
      </c>
      <c r="S217" t="str">
        <f>IF(L217="Very Good Plus (VG+)",B217&amp;" - "&amp;C217&amp;" ("&amp;I217*85&amp;" р.)",B217&amp;" - "&amp;C217&amp;" ("&amp;I217*85&amp;" р.)")</f>
        <v>Junior Boys - Last Exit (6375 р.)</v>
      </c>
      <c r="T217">
        <f>I217*85</f>
        <v>6375</v>
      </c>
    </row>
    <row r="218" spans="1:20">
      <c r="A218">
        <v>1636003840</v>
      </c>
      <c r="B218" t="s">
        <v>841</v>
      </c>
      <c r="C218" t="s">
        <v>842</v>
      </c>
      <c r="D218" t="s">
        <v>843</v>
      </c>
      <c r="E218">
        <v>5099952057717</v>
      </c>
      <c r="F218" t="s">
        <v>56</v>
      </c>
      <c r="G218">
        <v>1234342</v>
      </c>
      <c r="H218" t="s">
        <v>81</v>
      </c>
      <c r="I218">
        <v>75</v>
      </c>
      <c r="J218" s="1">
        <v>44565.981898148151</v>
      </c>
      <c r="K218" t="s">
        <v>844</v>
      </c>
      <c r="L218" t="s">
        <v>24</v>
      </c>
      <c r="M218" t="s">
        <v>24</v>
      </c>
      <c r="N218" t="s">
        <v>32</v>
      </c>
      <c r="P218">
        <v>230</v>
      </c>
      <c r="Q218">
        <v>1</v>
      </c>
      <c r="R218" t="s">
        <v>26</v>
      </c>
      <c r="S218" t="str">
        <f>IF(L218="Very Good Plus (VG+)",B218&amp;" - "&amp;C218&amp;" ("&amp;I218*85&amp;" р.)",B218&amp;" - "&amp;C218&amp;" ("&amp;I218*85&amp;" р.)")</f>
        <v>Hot Chip - Made In The Dark (6375 р.)</v>
      </c>
      <c r="T218">
        <f t="shared" ref="T218:T220" si="3">I218*85</f>
        <v>6375</v>
      </c>
    </row>
    <row r="219" spans="1:20">
      <c r="A219">
        <v>1796607223</v>
      </c>
      <c r="B219" t="s">
        <v>954</v>
      </c>
      <c r="C219" t="s">
        <v>955</v>
      </c>
      <c r="D219" t="s">
        <v>956</v>
      </c>
      <c r="E219">
        <v>5050467319714</v>
      </c>
      <c r="F219" t="s">
        <v>957</v>
      </c>
      <c r="G219">
        <v>7174434</v>
      </c>
      <c r="H219" t="s">
        <v>81</v>
      </c>
      <c r="I219">
        <v>75</v>
      </c>
      <c r="J219" s="1">
        <v>44570.3203587963</v>
      </c>
      <c r="K219" t="s">
        <v>958</v>
      </c>
      <c r="L219" t="s">
        <v>24</v>
      </c>
      <c r="M219" t="s">
        <v>40</v>
      </c>
      <c r="N219" t="s">
        <v>32</v>
      </c>
      <c r="P219">
        <v>230</v>
      </c>
      <c r="Q219">
        <v>1</v>
      </c>
      <c r="R219" t="s">
        <v>26</v>
      </c>
      <c r="S219" t="str">
        <f>IF(L219="Very Good Plus (VG+)",B219&amp;" - "&amp;C219&amp;" ("&amp;I219*85&amp;" р.)",B219&amp;" - "&amp;C219&amp;" ("&amp;I219*85&amp;" р.)")</f>
        <v>Ash - Meltdown (6375 р.)</v>
      </c>
      <c r="T219">
        <f t="shared" si="3"/>
        <v>6375</v>
      </c>
    </row>
    <row r="220" spans="1:20" hidden="1">
      <c r="A220">
        <v>1697635267</v>
      </c>
      <c r="B220" t="s">
        <v>291</v>
      </c>
      <c r="C220" t="s">
        <v>292</v>
      </c>
      <c r="D220" t="s">
        <v>291</v>
      </c>
      <c r="E220" t="s">
        <v>293</v>
      </c>
      <c r="F220" t="s">
        <v>294</v>
      </c>
      <c r="G220">
        <v>6568506</v>
      </c>
      <c r="H220" t="s">
        <v>81</v>
      </c>
      <c r="I220">
        <v>79</v>
      </c>
      <c r="J220" s="1">
        <v>44500.542974537035</v>
      </c>
      <c r="K220" t="s">
        <v>295</v>
      </c>
      <c r="L220" t="s">
        <v>24</v>
      </c>
      <c r="M220" t="s">
        <v>234</v>
      </c>
      <c r="N220" t="s">
        <v>32</v>
      </c>
      <c r="P220">
        <v>85</v>
      </c>
      <c r="Q220">
        <v>1</v>
      </c>
      <c r="R220" t="s">
        <v>26</v>
      </c>
      <c r="S220" t="str">
        <f>IF(L220="Very Good Plus (VG+)",B220&amp;" - "&amp;C220&amp;" ("&amp;I220*85&amp;" р.)",B220&amp;" - "&amp;C220&amp;" ("&amp;I220*85&amp;" р.)")</f>
        <v>Hot Zex - No Effects (6715 р.)</v>
      </c>
      <c r="T220">
        <f t="shared" si="3"/>
        <v>6715</v>
      </c>
    </row>
    <row r="221" spans="1:20" hidden="1">
      <c r="A221">
        <v>1738214695</v>
      </c>
      <c r="B221" t="s">
        <v>913</v>
      </c>
      <c r="C221">
        <v>1965</v>
      </c>
      <c r="D221" t="s">
        <v>914</v>
      </c>
      <c r="E221" t="s">
        <v>915</v>
      </c>
      <c r="F221" t="s">
        <v>68</v>
      </c>
      <c r="G221">
        <v>2441155</v>
      </c>
      <c r="H221" t="s">
        <v>45</v>
      </c>
      <c r="I221">
        <v>95</v>
      </c>
      <c r="J221" s="1">
        <v>44529.197696759256</v>
      </c>
      <c r="K221" t="s">
        <v>916</v>
      </c>
      <c r="L221" t="s">
        <v>24</v>
      </c>
      <c r="M221" t="s">
        <v>24</v>
      </c>
      <c r="N221" t="s">
        <v>25</v>
      </c>
      <c r="P221">
        <v>460</v>
      </c>
      <c r="Q221">
        <v>2</v>
      </c>
      <c r="R221" t="s">
        <v>26</v>
      </c>
      <c r="S221" t="str">
        <f>IF(L221="Very Good Plus (VG+)",B221&amp;" - "&amp;C221&amp;" ("&amp;I221*85&amp;" р.)",B221&amp;" - "&amp;C221&amp;" ("&amp;I221*85&amp;" р.)")</f>
        <v>The Afghan Whigs - 1965 (8075 р.)</v>
      </c>
    </row>
    <row r="222" spans="1:20">
      <c r="A222">
        <v>1509688432</v>
      </c>
      <c r="B222" t="s">
        <v>887</v>
      </c>
      <c r="C222" t="s">
        <v>887</v>
      </c>
      <c r="D222" t="s">
        <v>888</v>
      </c>
      <c r="E222" t="s">
        <v>889</v>
      </c>
      <c r="F222" t="s">
        <v>890</v>
      </c>
      <c r="G222">
        <v>3659310</v>
      </c>
      <c r="H222" t="s">
        <v>81</v>
      </c>
      <c r="I222">
        <v>79</v>
      </c>
      <c r="J222" s="1">
        <v>44520.264814814815</v>
      </c>
      <c r="K222" t="s">
        <v>891</v>
      </c>
      <c r="L222" t="s">
        <v>24</v>
      </c>
      <c r="M222" t="s">
        <v>40</v>
      </c>
      <c r="N222" t="s">
        <v>25</v>
      </c>
      <c r="P222">
        <v>315</v>
      </c>
      <c r="Q222">
        <v>2</v>
      </c>
      <c r="R222" t="s">
        <v>26</v>
      </c>
      <c r="S222" t="str">
        <f>IF(L222="Very Good Plus (VG+)",B222&amp;" - "&amp;C222&amp;" ("&amp;I222*85&amp;" р.)",B222&amp;" - "&amp;C222&amp;" ("&amp;I222*85&amp;" р.)")</f>
        <v>Light Asylum - Light Asylum (6715 р.)</v>
      </c>
      <c r="T222">
        <f>I222*85</f>
        <v>6715</v>
      </c>
    </row>
    <row r="223" spans="1:20">
      <c r="A223">
        <v>1677623446</v>
      </c>
      <c r="B223" t="s">
        <v>865</v>
      </c>
      <c r="C223" t="s">
        <v>512</v>
      </c>
      <c r="D223" t="s">
        <v>460</v>
      </c>
      <c r="E223">
        <v>88875144601</v>
      </c>
      <c r="F223" t="s">
        <v>56</v>
      </c>
      <c r="G223">
        <v>7772519</v>
      </c>
      <c r="H223" t="s">
        <v>81</v>
      </c>
      <c r="I223">
        <v>79</v>
      </c>
      <c r="J223" s="1">
        <v>44529.071030092593</v>
      </c>
      <c r="K223" t="s">
        <v>866</v>
      </c>
      <c r="L223" t="s">
        <v>24</v>
      </c>
      <c r="M223" t="s">
        <v>24</v>
      </c>
      <c r="N223" t="s">
        <v>32</v>
      </c>
      <c r="P223">
        <v>230</v>
      </c>
      <c r="Q223">
        <v>1</v>
      </c>
      <c r="R223" t="s">
        <v>26</v>
      </c>
      <c r="S223" t="str">
        <f>IF(L223="Very Good Plus (VG+)",B223&amp;" - "&amp;C223&amp;" ("&amp;I223*85&amp;" р.)",B223&amp;" - "&amp;C223&amp;" ("&amp;I223*85&amp;" р.)")</f>
        <v>Tenacious D - Live (6715 р.)</v>
      </c>
      <c r="T223">
        <f t="shared" ref="T223" si="4">I223*85</f>
        <v>6715</v>
      </c>
    </row>
    <row r="224" spans="1:20" hidden="1">
      <c r="A224">
        <v>1786021153</v>
      </c>
      <c r="B224" t="s">
        <v>913</v>
      </c>
      <c r="C224">
        <v>1965</v>
      </c>
      <c r="D224" t="s">
        <v>914</v>
      </c>
      <c r="E224" t="s">
        <v>915</v>
      </c>
      <c r="F224" t="s">
        <v>68</v>
      </c>
      <c r="G224">
        <v>2441155</v>
      </c>
      <c r="H224" t="s">
        <v>22</v>
      </c>
      <c r="I224">
        <v>95</v>
      </c>
      <c r="J224" s="1">
        <v>44564.174108796295</v>
      </c>
      <c r="K224" t="s">
        <v>921</v>
      </c>
      <c r="L224" t="s">
        <v>24</v>
      </c>
      <c r="M224" t="s">
        <v>40</v>
      </c>
      <c r="N224" t="s">
        <v>32</v>
      </c>
      <c r="P224">
        <v>460</v>
      </c>
      <c r="Q224">
        <v>2</v>
      </c>
      <c r="R224" t="s">
        <v>26</v>
      </c>
      <c r="S224" t="str">
        <f>IF(L224="Very Good Plus (VG+)",B224&amp;" - "&amp;C224&amp;" ("&amp;I224*85&amp;" р.)",B224&amp;" - "&amp;C224&amp;" ("&amp;I224*85&amp;" р.)")</f>
        <v>The Afghan Whigs - 1965 (8075 р.)</v>
      </c>
    </row>
    <row r="225" spans="1:20">
      <c r="A225">
        <v>1796521933</v>
      </c>
      <c r="B225" t="s">
        <v>941</v>
      </c>
      <c r="C225" t="s">
        <v>942</v>
      </c>
      <c r="D225" t="s">
        <v>943</v>
      </c>
      <c r="E225" t="s">
        <v>944</v>
      </c>
      <c r="F225" t="s">
        <v>945</v>
      </c>
      <c r="G225">
        <v>3070848</v>
      </c>
      <c r="H225" t="s">
        <v>81</v>
      </c>
      <c r="I225">
        <v>79</v>
      </c>
      <c r="J225" s="1">
        <v>44570.229189814818</v>
      </c>
      <c r="K225" t="s">
        <v>946</v>
      </c>
      <c r="L225" t="s">
        <v>24</v>
      </c>
      <c r="M225" t="s">
        <v>24</v>
      </c>
      <c r="N225" t="s">
        <v>32</v>
      </c>
      <c r="P225">
        <v>690</v>
      </c>
      <c r="Q225">
        <v>2</v>
      </c>
      <c r="R225" t="s">
        <v>26</v>
      </c>
      <c r="S225" t="str">
        <f>IF(L225="Very Good Plus (VG+)",B225&amp;" - "&amp;C225&amp;" ("&amp;I225*85&amp;" р.)",B225&amp;" - "&amp;C225&amp;" ("&amp;I225*85&amp;" р.)")</f>
        <v>Stephen Malkmus &amp; The Jicks - Mirror Traffic (6715 р.)</v>
      </c>
      <c r="T225">
        <f t="shared" ref="T225:T227" si="5">I225*85</f>
        <v>6715</v>
      </c>
    </row>
    <row r="226" spans="1:20">
      <c r="A226">
        <v>1796619268</v>
      </c>
      <c r="B226" t="s">
        <v>969</v>
      </c>
      <c r="C226" t="s">
        <v>970</v>
      </c>
      <c r="D226" t="s">
        <v>971</v>
      </c>
      <c r="E226" t="s">
        <v>972</v>
      </c>
      <c r="F226" t="s">
        <v>973</v>
      </c>
      <c r="G226">
        <v>3652204</v>
      </c>
      <c r="H226" t="s">
        <v>81</v>
      </c>
      <c r="I226">
        <v>79</v>
      </c>
      <c r="J226" s="1">
        <v>44570.343530092592</v>
      </c>
      <c r="K226" t="s">
        <v>974</v>
      </c>
      <c r="L226" t="s">
        <v>24</v>
      </c>
      <c r="M226" t="s">
        <v>24</v>
      </c>
      <c r="N226" t="s">
        <v>32</v>
      </c>
      <c r="P226">
        <v>315</v>
      </c>
      <c r="Q226">
        <v>2</v>
      </c>
      <c r="R226" t="s">
        <v>26</v>
      </c>
      <c r="S226" t="str">
        <f>IF(L226="Very Good Plus (VG+)",B226&amp;" - "&amp;C226&amp;" ("&amp;I226*85&amp;" р.)",B226&amp;" - "&amp;C226&amp;" ("&amp;I226*85&amp;" р.)")</f>
        <v>Stereo Total - Cactus Versus Brezel (6715 р.)</v>
      </c>
    </row>
    <row r="227" spans="1:20">
      <c r="A227">
        <v>1796608828</v>
      </c>
      <c r="B227" t="s">
        <v>959</v>
      </c>
      <c r="C227" t="s">
        <v>960</v>
      </c>
      <c r="D227" t="s">
        <v>961</v>
      </c>
      <c r="E227" t="s">
        <v>962</v>
      </c>
      <c r="F227" t="s">
        <v>963</v>
      </c>
      <c r="G227">
        <v>3923943</v>
      </c>
      <c r="H227" t="s">
        <v>81</v>
      </c>
      <c r="I227">
        <v>79</v>
      </c>
      <c r="J227" s="1">
        <v>44570.323287037034</v>
      </c>
      <c r="K227" t="s">
        <v>964</v>
      </c>
      <c r="L227" t="s">
        <v>24</v>
      </c>
      <c r="M227" t="s">
        <v>24</v>
      </c>
      <c r="N227" t="s">
        <v>32</v>
      </c>
      <c r="P227">
        <v>230</v>
      </c>
      <c r="Q227">
        <v>1</v>
      </c>
      <c r="R227" t="s">
        <v>26</v>
      </c>
      <c r="S227" t="str">
        <f>IF(L227="Very Good Plus (VG+)",B227&amp;" - "&amp;C227&amp;" ("&amp;I227*85&amp;" р.)",B227&amp;" - "&amp;C227&amp;" ("&amp;I227*85&amp;" р.)")</f>
        <v>Weezer - The Lion And The Witch (6715 р.)</v>
      </c>
      <c r="T227">
        <f t="shared" si="5"/>
        <v>6715</v>
      </c>
    </row>
    <row r="228" spans="1:20">
      <c r="A228">
        <v>1786023397</v>
      </c>
      <c r="B228" t="s">
        <v>922</v>
      </c>
      <c r="C228" t="s">
        <v>923</v>
      </c>
      <c r="D228" t="s">
        <v>924</v>
      </c>
      <c r="E228" t="s">
        <v>925</v>
      </c>
      <c r="F228" t="s">
        <v>56</v>
      </c>
      <c r="G228">
        <v>1634334</v>
      </c>
      <c r="H228" t="s">
        <v>81</v>
      </c>
      <c r="I228">
        <v>89</v>
      </c>
      <c r="J228" s="1">
        <v>44564.180879629632</v>
      </c>
      <c r="K228" t="s">
        <v>926</v>
      </c>
      <c r="L228" t="s">
        <v>24</v>
      </c>
      <c r="M228" t="s">
        <v>24</v>
      </c>
      <c r="N228" t="s">
        <v>32</v>
      </c>
      <c r="P228">
        <v>230</v>
      </c>
      <c r="Q228">
        <v>1</v>
      </c>
      <c r="R228" t="s">
        <v>26</v>
      </c>
      <c r="S228" t="str">
        <f>IF(L228="Very Good Plus (VG+)",B228&amp;" - "&amp;C228&amp;" ("&amp;I228*85&amp;" р.)",B228&amp;" - "&amp;C228&amp;" ("&amp;I228*85&amp;" р.)")</f>
        <v>Dr. Dog - We All Belong (7565 р.)</v>
      </c>
      <c r="T228">
        <f t="shared" ref="T228:T234" si="6">I228*85</f>
        <v>7565</v>
      </c>
    </row>
    <row r="229" spans="1:20">
      <c r="A229">
        <v>1468794625</v>
      </c>
      <c r="B229" t="s">
        <v>854</v>
      </c>
      <c r="C229" t="s">
        <v>855</v>
      </c>
      <c r="D229" t="s">
        <v>856</v>
      </c>
      <c r="E229" t="s">
        <v>857</v>
      </c>
      <c r="F229" t="s">
        <v>858</v>
      </c>
      <c r="G229">
        <v>1516978</v>
      </c>
      <c r="H229" t="s">
        <v>81</v>
      </c>
      <c r="I229">
        <v>89</v>
      </c>
      <c r="J229" s="1">
        <v>44565.987743055557</v>
      </c>
      <c r="K229" t="s">
        <v>938</v>
      </c>
      <c r="L229" t="s">
        <v>24</v>
      </c>
      <c r="M229" t="s">
        <v>83</v>
      </c>
      <c r="N229" t="s">
        <v>25</v>
      </c>
      <c r="P229">
        <v>460</v>
      </c>
      <c r="Q229">
        <v>2</v>
      </c>
      <c r="R229" t="s">
        <v>26</v>
      </c>
      <c r="S229" t="str">
        <f>IF(L229="Very Good Plus (VG+)",B229&amp;" - "&amp;C229&amp;" ("&amp;I229*85&amp;" р.)",B229&amp;" - "&amp;C229&amp;" ("&amp;I229*85&amp;" р.)")</f>
        <v>Wire - Object 47 (7565 р.)</v>
      </c>
      <c r="T229">
        <f t="shared" si="6"/>
        <v>7565</v>
      </c>
    </row>
    <row r="230" spans="1:20">
      <c r="A230">
        <v>1738208479</v>
      </c>
      <c r="B230" t="s">
        <v>27</v>
      </c>
      <c r="C230" t="s">
        <v>27</v>
      </c>
      <c r="D230" t="s">
        <v>28</v>
      </c>
      <c r="E230" t="s">
        <v>29</v>
      </c>
      <c r="F230" t="s">
        <v>30</v>
      </c>
      <c r="G230">
        <v>2191307</v>
      </c>
      <c r="H230" t="s">
        <v>81</v>
      </c>
      <c r="I230">
        <v>95</v>
      </c>
      <c r="J230" s="1">
        <v>44527.245439814818</v>
      </c>
      <c r="K230" t="s">
        <v>906</v>
      </c>
      <c r="L230" t="s">
        <v>24</v>
      </c>
      <c r="M230" t="s">
        <v>83</v>
      </c>
      <c r="N230" t="s">
        <v>25</v>
      </c>
      <c r="P230">
        <v>230</v>
      </c>
      <c r="Q230">
        <v>1</v>
      </c>
      <c r="R230" t="s">
        <v>26</v>
      </c>
      <c r="S230" t="str">
        <f>IF(L230="Very Good Plus (VG+)",B230&amp;" - "&amp;C230&amp;" ("&amp;I230*85&amp;" р.)",B230&amp;" - "&amp;C230&amp;" ("&amp;I230*85&amp;" р.)")</f>
        <v>The Lemonheads - The Lemonheads (8075 р.)</v>
      </c>
      <c r="T230">
        <f t="shared" si="6"/>
        <v>8075</v>
      </c>
    </row>
    <row r="231" spans="1:20">
      <c r="A231">
        <v>1738210261</v>
      </c>
      <c r="B231" t="s">
        <v>907</v>
      </c>
      <c r="C231" t="s">
        <v>908</v>
      </c>
      <c r="D231" t="s">
        <v>909</v>
      </c>
      <c r="E231" t="s">
        <v>910</v>
      </c>
      <c r="F231" t="s">
        <v>911</v>
      </c>
      <c r="G231">
        <v>3689148</v>
      </c>
      <c r="H231" t="s">
        <v>81</v>
      </c>
      <c r="I231">
        <v>95</v>
      </c>
      <c r="J231" s="1">
        <v>44527.248182870368</v>
      </c>
      <c r="K231" t="s">
        <v>912</v>
      </c>
      <c r="L231" t="s">
        <v>24</v>
      </c>
      <c r="M231" t="s">
        <v>40</v>
      </c>
      <c r="N231" t="s">
        <v>32</v>
      </c>
      <c r="P231">
        <v>545</v>
      </c>
      <c r="Q231">
        <v>3</v>
      </c>
      <c r="R231" t="s">
        <v>26</v>
      </c>
      <c r="S231" t="str">
        <f>IF(L231="Very Good Plus (VG+)",B231&amp;" - "&amp;C231&amp;" ("&amp;I231*85&amp;" р.)",B231&amp;" - "&amp;C231&amp;" ("&amp;I231*85&amp;" р.)")</f>
        <v>Dexys Midnight Runners - One Day I'm Going To Soar (8075 р.)</v>
      </c>
      <c r="T231">
        <f t="shared" si="6"/>
        <v>8075</v>
      </c>
    </row>
    <row r="232" spans="1:20">
      <c r="A232">
        <v>1741190260</v>
      </c>
      <c r="B232" t="s">
        <v>27</v>
      </c>
      <c r="C232" t="s">
        <v>27</v>
      </c>
      <c r="D232" t="s">
        <v>28</v>
      </c>
      <c r="E232" t="s">
        <v>29</v>
      </c>
      <c r="F232" t="s">
        <v>917</v>
      </c>
      <c r="G232">
        <v>1526870</v>
      </c>
      <c r="H232" t="s">
        <v>81</v>
      </c>
      <c r="I232">
        <v>95</v>
      </c>
      <c r="J232" s="1">
        <v>44530.017511574071</v>
      </c>
      <c r="K232" t="s">
        <v>906</v>
      </c>
      <c r="L232" t="s">
        <v>24</v>
      </c>
      <c r="M232" t="s">
        <v>83</v>
      </c>
      <c r="N232" t="s">
        <v>25</v>
      </c>
      <c r="P232">
        <v>230</v>
      </c>
      <c r="Q232">
        <v>1</v>
      </c>
      <c r="R232" t="s">
        <v>26</v>
      </c>
      <c r="S232" t="str">
        <f>IF(L232="Very Good Plus (VG+)",B232&amp;" - "&amp;C232&amp;" ("&amp;I232*85&amp;" р.)",B232&amp;" - "&amp;C232&amp;" ("&amp;I232*85&amp;" р.)")</f>
        <v>The Lemonheads - The Lemonheads (8075 р.)</v>
      </c>
      <c r="T232">
        <f t="shared" si="6"/>
        <v>8075</v>
      </c>
    </row>
    <row r="233" spans="1:20">
      <c r="A233">
        <v>1456014214</v>
      </c>
      <c r="B233" t="s">
        <v>27</v>
      </c>
      <c r="C233" t="s">
        <v>851</v>
      </c>
      <c r="D233" t="s">
        <v>66</v>
      </c>
      <c r="E233" t="s">
        <v>852</v>
      </c>
      <c r="F233" t="s">
        <v>853</v>
      </c>
      <c r="G233">
        <v>1840455</v>
      </c>
      <c r="H233" t="s">
        <v>81</v>
      </c>
      <c r="I233">
        <v>95</v>
      </c>
      <c r="J233" s="1">
        <v>44565.982731481483</v>
      </c>
      <c r="K233" t="s">
        <v>31</v>
      </c>
      <c r="L233" t="s">
        <v>24</v>
      </c>
      <c r="M233" t="s">
        <v>40</v>
      </c>
      <c r="N233" t="s">
        <v>25</v>
      </c>
      <c r="P233">
        <v>230</v>
      </c>
      <c r="Q233">
        <v>1</v>
      </c>
      <c r="R233" t="s">
        <v>26</v>
      </c>
      <c r="S233" t="str">
        <f>IF(L233="Very Good Plus (VG+)",B233&amp;" - "&amp;C233&amp;" ("&amp;I233*85&amp;" р.)",B233&amp;" - "&amp;C233&amp;" ("&amp;I233*85&amp;" р.)")</f>
        <v>The Lemonheads - It's A Shame About Ray (8075 р.)</v>
      </c>
      <c r="T233">
        <f t="shared" si="6"/>
        <v>8075</v>
      </c>
    </row>
    <row r="234" spans="1:20">
      <c r="A234">
        <v>1588115620</v>
      </c>
      <c r="B234" t="s">
        <v>832</v>
      </c>
      <c r="C234" t="s">
        <v>833</v>
      </c>
      <c r="D234" t="s">
        <v>834</v>
      </c>
      <c r="E234" t="s">
        <v>835</v>
      </c>
      <c r="F234" t="s">
        <v>836</v>
      </c>
      <c r="G234">
        <v>2159742</v>
      </c>
      <c r="H234" t="s">
        <v>81</v>
      </c>
      <c r="I234">
        <v>95</v>
      </c>
      <c r="J234" s="1">
        <v>44565.983217592591</v>
      </c>
      <c r="K234" t="s">
        <v>937</v>
      </c>
      <c r="L234" t="s">
        <v>24</v>
      </c>
      <c r="M234" t="s">
        <v>24</v>
      </c>
      <c r="N234" t="s">
        <v>25</v>
      </c>
      <c r="P234">
        <v>230</v>
      </c>
      <c r="Q234">
        <v>1</v>
      </c>
      <c r="R234" t="s">
        <v>26</v>
      </c>
      <c r="S234" t="str">
        <f>IF(L234="Very Good Plus (VG+)",B234&amp;" - "&amp;C234&amp;" ("&amp;I234*85&amp;" р.)",B234&amp;" - "&amp;C234&amp;" ("&amp;I234*85&amp;" р.)")</f>
        <v>The Cribs - Ignore The Ignorant (8075 р.)</v>
      </c>
      <c r="T234">
        <f t="shared" si="6"/>
        <v>8075</v>
      </c>
    </row>
    <row r="235" spans="1:20">
      <c r="A235">
        <v>1796618683</v>
      </c>
      <c r="B235" t="s">
        <v>965</v>
      </c>
      <c r="C235" t="s">
        <v>966</v>
      </c>
      <c r="D235" t="s">
        <v>967</v>
      </c>
      <c r="E235" t="s">
        <v>968</v>
      </c>
      <c r="F235" t="s">
        <v>21</v>
      </c>
      <c r="G235">
        <v>2774853</v>
      </c>
      <c r="H235" t="s">
        <v>81</v>
      </c>
      <c r="I235">
        <v>95</v>
      </c>
      <c r="J235" s="1">
        <v>44570.342361111114</v>
      </c>
      <c r="K235" t="s">
        <v>946</v>
      </c>
      <c r="L235" t="s">
        <v>24</v>
      </c>
      <c r="M235" t="s">
        <v>24</v>
      </c>
      <c r="N235" t="s">
        <v>32</v>
      </c>
      <c r="P235">
        <v>460</v>
      </c>
      <c r="Q235">
        <v>2</v>
      </c>
      <c r="R235" t="s">
        <v>26</v>
      </c>
      <c r="S235" t="str">
        <f>IF(L235="Very Good Plus (VG+)",B235&amp;" - "&amp;C235&amp;" ("&amp;I235*85&amp;" р.)",B235&amp;" - "&amp;C235&amp;" ("&amp;I235*85&amp;" р.)")</f>
        <v>The Gun Club - Ahmed's Wild Dream (8075 р.)</v>
      </c>
    </row>
    <row r="236" spans="1:20">
      <c r="A236">
        <v>1796730151</v>
      </c>
      <c r="B236" t="s">
        <v>975</v>
      </c>
      <c r="C236" t="s">
        <v>976</v>
      </c>
      <c r="D236" t="s">
        <v>977</v>
      </c>
      <c r="E236" t="s">
        <v>978</v>
      </c>
      <c r="F236" t="s">
        <v>979</v>
      </c>
      <c r="G236">
        <v>5152789</v>
      </c>
      <c r="H236" t="s">
        <v>81</v>
      </c>
      <c r="I236">
        <v>95</v>
      </c>
      <c r="J236" s="1">
        <v>44570.515011574076</v>
      </c>
      <c r="K236" t="s">
        <v>980</v>
      </c>
      <c r="L236" t="s">
        <v>24</v>
      </c>
      <c r="M236" t="s">
        <v>24</v>
      </c>
      <c r="N236" t="s">
        <v>32</v>
      </c>
      <c r="P236">
        <v>460</v>
      </c>
      <c r="Q236">
        <v>2</v>
      </c>
      <c r="R236" t="s">
        <v>26</v>
      </c>
      <c r="S236" t="str">
        <f>IF(L236="Very Good Plus (VG+)",B236&amp;" - "&amp;C236&amp;" ("&amp;I236*85&amp;" р.)",B236&amp;" - "&amp;C236&amp;" ("&amp;I236*85&amp;" р.)")</f>
        <v>Billy Bragg &amp; Wilco - Mermaid Avenue Vol. III (8075 р.)</v>
      </c>
      <c r="T236">
        <f>I236*85</f>
        <v>8075</v>
      </c>
    </row>
    <row r="237" spans="1:20">
      <c r="A237">
        <v>1411117117</v>
      </c>
      <c r="B237" t="s">
        <v>845</v>
      </c>
      <c r="C237" t="s">
        <v>846</v>
      </c>
      <c r="D237" t="s">
        <v>847</v>
      </c>
      <c r="E237" t="s">
        <v>848</v>
      </c>
      <c r="F237" t="s">
        <v>849</v>
      </c>
      <c r="G237">
        <v>4189884</v>
      </c>
      <c r="H237" t="s">
        <v>81</v>
      </c>
      <c r="I237">
        <v>99</v>
      </c>
      <c r="J237" s="1">
        <v>44502.388923611114</v>
      </c>
      <c r="K237" t="s">
        <v>850</v>
      </c>
      <c r="L237" t="s">
        <v>40</v>
      </c>
      <c r="M237" t="s">
        <v>40</v>
      </c>
      <c r="N237" t="s">
        <v>32</v>
      </c>
      <c r="P237">
        <v>60</v>
      </c>
      <c r="Q237">
        <v>1</v>
      </c>
      <c r="R237" t="s">
        <v>26</v>
      </c>
      <c r="S237" t="str">
        <f>IF(L237="Very Good Plus (VG+)",B237&amp;" - "&amp;C237&amp;" ("&amp;I237*85&amp;" р.)",B237&amp;" - "&amp;C237&amp;" ("&amp;I237*85&amp;" р.)")</f>
        <v>Mikal Cronin - Violitionist Acoustic Sessions (8415 р.)</v>
      </c>
      <c r="T237">
        <f>I237*85</f>
        <v>8415</v>
      </c>
    </row>
    <row r="238" spans="1:20">
      <c r="A238">
        <v>1738211782</v>
      </c>
      <c r="B238" t="s">
        <v>892</v>
      </c>
      <c r="C238" t="s">
        <v>939</v>
      </c>
      <c r="D238" t="s">
        <v>404</v>
      </c>
      <c r="E238" t="s">
        <v>940</v>
      </c>
      <c r="F238" t="s">
        <v>51</v>
      </c>
      <c r="G238">
        <v>7766586</v>
      </c>
      <c r="H238" t="s">
        <v>81</v>
      </c>
      <c r="I238">
        <v>100</v>
      </c>
      <c r="J238" s="1">
        <v>44570.029479166667</v>
      </c>
      <c r="K238" t="s">
        <v>916</v>
      </c>
      <c r="L238" t="s">
        <v>24</v>
      </c>
      <c r="M238" t="s">
        <v>40</v>
      </c>
      <c r="N238" t="s">
        <v>25</v>
      </c>
      <c r="P238">
        <v>230</v>
      </c>
      <c r="Q238">
        <v>1</v>
      </c>
      <c r="R238" t="s">
        <v>26</v>
      </c>
      <c r="S238" t="str">
        <f>IF(L238="Very Good Plus (VG+)",B238&amp;" - "&amp;C238&amp;" ("&amp;I238*85&amp;" р.)",B238&amp;" - "&amp;C238&amp;" ("&amp;I238*85&amp;" р.)")</f>
        <v>Goo Goo Dolls - A Boy Named Goo (8500 р.)</v>
      </c>
      <c r="T238">
        <f>I238*85</f>
        <v>8500</v>
      </c>
    </row>
    <row r="239" spans="1:20">
      <c r="A239">
        <v>1786024798</v>
      </c>
      <c r="B239" t="s">
        <v>931</v>
      </c>
      <c r="C239" t="s">
        <v>932</v>
      </c>
      <c r="D239" t="s">
        <v>933</v>
      </c>
      <c r="E239" t="s">
        <v>934</v>
      </c>
      <c r="F239" t="s">
        <v>935</v>
      </c>
      <c r="G239">
        <v>2348062</v>
      </c>
      <c r="H239" t="s">
        <v>81</v>
      </c>
      <c r="I239">
        <v>115</v>
      </c>
      <c r="J239" s="1">
        <v>44565.97855324074</v>
      </c>
      <c r="K239" t="s">
        <v>936</v>
      </c>
      <c r="L239" t="s">
        <v>24</v>
      </c>
      <c r="M239" t="s">
        <v>24</v>
      </c>
      <c r="N239" t="s">
        <v>25</v>
      </c>
      <c r="P239">
        <v>545</v>
      </c>
      <c r="Q239">
        <v>3</v>
      </c>
      <c r="R239" t="s">
        <v>26</v>
      </c>
      <c r="S239" t="str">
        <f>IF(L239="Very Good Plus (VG+)",B239&amp;" - "&amp;C239&amp;" ("&amp;I239*85&amp;" р.)",B239&amp;" - "&amp;C239&amp;" ("&amp;I239*85&amp;" р.)")</f>
        <v>Gogol Bordello - Live From Axis Mundi (9775 р.)</v>
      </c>
    </row>
    <row r="240" spans="1:20">
      <c r="A240">
        <v>1677626017</v>
      </c>
      <c r="B240" t="s">
        <v>865</v>
      </c>
      <c r="C240" t="s">
        <v>884</v>
      </c>
      <c r="D240" t="s">
        <v>460</v>
      </c>
      <c r="E240" t="s">
        <v>885</v>
      </c>
      <c r="F240" t="s">
        <v>56</v>
      </c>
      <c r="G240">
        <v>3629393</v>
      </c>
      <c r="H240" t="s">
        <v>81</v>
      </c>
      <c r="I240">
        <v>115</v>
      </c>
      <c r="J240" s="1">
        <v>44565.990636574075</v>
      </c>
      <c r="K240" t="s">
        <v>886</v>
      </c>
      <c r="L240" t="s">
        <v>40</v>
      </c>
      <c r="M240" t="s">
        <v>40</v>
      </c>
      <c r="N240" t="s">
        <v>32</v>
      </c>
      <c r="P240">
        <v>230</v>
      </c>
      <c r="Q240">
        <v>1</v>
      </c>
      <c r="R240" t="s">
        <v>26</v>
      </c>
      <c r="S240" t="str">
        <f>IF(L240="Very Good Plus (VG+)",B240&amp;" - "&amp;C240&amp;" ("&amp;I240*85&amp;" р.)",B240&amp;" - "&amp;C240&amp;" ("&amp;I240*85&amp;" р.)")</f>
        <v>Tenacious D - Rize Of The Fenix (9775 р.)</v>
      </c>
      <c r="T240">
        <f>I240*85</f>
        <v>9775</v>
      </c>
    </row>
    <row r="241" spans="1:20">
      <c r="A241">
        <v>1796601970</v>
      </c>
      <c r="B241" t="s">
        <v>947</v>
      </c>
      <c r="C241" t="s">
        <v>948</v>
      </c>
      <c r="D241" t="s">
        <v>949</v>
      </c>
      <c r="E241" t="s">
        <v>950</v>
      </c>
      <c r="F241" t="s">
        <v>951</v>
      </c>
      <c r="G241">
        <v>1387168</v>
      </c>
      <c r="H241" t="s">
        <v>81</v>
      </c>
      <c r="I241">
        <v>119</v>
      </c>
      <c r="J241" s="1">
        <v>44570.315358796295</v>
      </c>
      <c r="K241" t="s">
        <v>952</v>
      </c>
      <c r="L241" t="s">
        <v>24</v>
      </c>
      <c r="M241" t="s">
        <v>40</v>
      </c>
      <c r="N241" t="s">
        <v>32</v>
      </c>
      <c r="P241">
        <v>230</v>
      </c>
      <c r="Q241">
        <v>1</v>
      </c>
      <c r="R241" t="s">
        <v>26</v>
      </c>
      <c r="S241" t="str">
        <f>IF(L241="Very Good Plus (VG+)",B241&amp;" - "&amp;C241&amp;" ("&amp;I241*85&amp;" р.)",B241&amp;" - "&amp;C241&amp;" ("&amp;I241*85&amp;" р.)")</f>
        <v>Rudimentary Peni - No More Pain E.P. (10115 р.)</v>
      </c>
    </row>
    <row r="242" spans="1:20">
      <c r="A242">
        <v>1796603362</v>
      </c>
      <c r="B242" t="s">
        <v>947</v>
      </c>
      <c r="C242" t="s">
        <v>948</v>
      </c>
      <c r="D242" t="s">
        <v>949</v>
      </c>
      <c r="E242" t="s">
        <v>950</v>
      </c>
      <c r="F242" t="s">
        <v>953</v>
      </c>
      <c r="G242">
        <v>1357253</v>
      </c>
      <c r="H242" t="s">
        <v>81</v>
      </c>
      <c r="I242">
        <v>119</v>
      </c>
      <c r="J242" s="1">
        <v>44570.315532407411</v>
      </c>
      <c r="K242" t="s">
        <v>952</v>
      </c>
      <c r="L242" t="s">
        <v>24</v>
      </c>
      <c r="M242" t="s">
        <v>40</v>
      </c>
      <c r="N242" t="s">
        <v>32</v>
      </c>
      <c r="P242">
        <v>230</v>
      </c>
      <c r="Q242">
        <v>1</v>
      </c>
      <c r="R242" t="s">
        <v>26</v>
      </c>
      <c r="S242" t="str">
        <f>IF(L242="Very Good Plus (VG+)",B242&amp;" - "&amp;C242&amp;" ("&amp;I242*85&amp;" р.)",B242&amp;" - "&amp;C242&amp;" ("&amp;I242*85&amp;" р.)")</f>
        <v>Rudimentary Peni - No More Pain E.P. (10115 р.)</v>
      </c>
      <c r="T242">
        <f>I242*85</f>
        <v>10115</v>
      </c>
    </row>
    <row r="243" spans="1:20">
      <c r="A243">
        <v>1588114660</v>
      </c>
      <c r="B243" t="s">
        <v>879</v>
      </c>
      <c r="C243" t="s">
        <v>880</v>
      </c>
      <c r="D243" t="s">
        <v>881</v>
      </c>
      <c r="E243" t="s">
        <v>882</v>
      </c>
      <c r="F243" t="s">
        <v>56</v>
      </c>
      <c r="G243">
        <v>3486715</v>
      </c>
      <c r="H243" t="s">
        <v>81</v>
      </c>
      <c r="I243">
        <v>129</v>
      </c>
      <c r="J243" s="1">
        <v>44520.263854166667</v>
      </c>
      <c r="K243" t="s">
        <v>883</v>
      </c>
      <c r="L243" t="s">
        <v>40</v>
      </c>
      <c r="M243" t="s">
        <v>40</v>
      </c>
      <c r="N243" t="s">
        <v>25</v>
      </c>
      <c r="P243">
        <v>230</v>
      </c>
      <c r="Q243">
        <v>1</v>
      </c>
      <c r="R243" t="s">
        <v>26</v>
      </c>
      <c r="S243" t="str">
        <f>IF(L243="Very Good Plus (VG+)",B243&amp;" - "&amp;C243&amp;" ("&amp;I243*85&amp;" р.)",B243&amp;" - "&amp;C243&amp;" ("&amp;I243*85&amp;" р.)")</f>
        <v>Sloan (2) - Between The Bridges (10965 р.)</v>
      </c>
      <c r="T243">
        <f>I243*85</f>
        <v>10965</v>
      </c>
    </row>
  </sheetData>
  <autoFilter ref="A1:S243">
    <filterColumn colId="7">
      <filters>
        <filter val="For Sale"/>
      </filters>
    </filterColumn>
    <sortState ref="A12:S243">
      <sortCondition ref="I1:I2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2021-11-26T14:17:17Z</dcterms:created>
  <dcterms:modified xsi:type="dcterms:W3CDTF">2022-01-10T07:30:47Z</dcterms:modified>
</cp:coreProperties>
</file>